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20" windowHeight="5730" activeTab="0"/>
  </bookViews>
  <sheets>
    <sheet name="AYUNTAMIENTOS" sheetId="1" r:id="rId1"/>
    <sheet name="DIPUTADOS" sheetId="2" r:id="rId2"/>
  </sheets>
  <definedNames>
    <definedName name="_xlnm.Print_Titles" localSheetId="0">'AYUNTAMIENTOS'!$1:$3</definedName>
    <definedName name="_xlnm.Print_Titles" localSheetId="1">'DIPUTADOS'!$1:$3</definedName>
  </definedNames>
  <calcPr fullCalcOnLoad="1"/>
</workbook>
</file>

<file path=xl/sharedStrings.xml><?xml version="1.0" encoding="utf-8"?>
<sst xmlns="http://schemas.openxmlformats.org/spreadsheetml/2006/main" count="98" uniqueCount="80">
  <si>
    <t>VOTOS</t>
  </si>
  <si>
    <t>LISTADO</t>
  </si>
  <si>
    <t>%</t>
  </si>
  <si>
    <t>MUNICIPIOS</t>
  </si>
  <si>
    <t>PAN</t>
  </si>
  <si>
    <t>PRI</t>
  </si>
  <si>
    <t>PRD</t>
  </si>
  <si>
    <t>PC</t>
  </si>
  <si>
    <t>PT</t>
  </si>
  <si>
    <t>PVEM</t>
  </si>
  <si>
    <t>PRT</t>
  </si>
  <si>
    <t>PPS</t>
  </si>
  <si>
    <t>PDM</t>
  </si>
  <si>
    <t>VALIDOS</t>
  </si>
  <si>
    <t>NULOS</t>
  </si>
  <si>
    <t>TOTAL</t>
  </si>
  <si>
    <t>NOMINAL</t>
  </si>
  <si>
    <t>PARTICIPACION</t>
  </si>
  <si>
    <t>ABASOLO</t>
  </si>
  <si>
    <t>ACUÑA</t>
  </si>
  <si>
    <t>ALLENDE</t>
  </si>
  <si>
    <t>ARTEAGA</t>
  </si>
  <si>
    <t>CANDELA</t>
  </si>
  <si>
    <t>CASTAÑOS</t>
  </si>
  <si>
    <t>CUATROCIENEGAS</t>
  </si>
  <si>
    <t>ESCOBEDO</t>
  </si>
  <si>
    <t>FCO.I.MADERO</t>
  </si>
  <si>
    <t xml:space="preserve">FRONTERA </t>
  </si>
  <si>
    <t>GENERAL CEPEDA</t>
  </si>
  <si>
    <t>GUERRERO</t>
  </si>
  <si>
    <t>HIDALGO</t>
  </si>
  <si>
    <t>JIMENEZ</t>
  </si>
  <si>
    <t>JUAREZ</t>
  </si>
  <si>
    <t>LAMADRID</t>
  </si>
  <si>
    <t xml:space="preserve">MATAMOROS </t>
  </si>
  <si>
    <t xml:space="preserve">MONCLOVA </t>
  </si>
  <si>
    <t>MORELOS</t>
  </si>
  <si>
    <t>MUZQUIZ</t>
  </si>
  <si>
    <t>NADADORES</t>
  </si>
  <si>
    <t>NAVA</t>
  </si>
  <si>
    <t>OCAMPO</t>
  </si>
  <si>
    <t xml:space="preserve">PARRAS </t>
  </si>
  <si>
    <t>PIEDRAS NEGRAS</t>
  </si>
  <si>
    <t>PROGRESO</t>
  </si>
  <si>
    <t>RAMOS ARIZPE</t>
  </si>
  <si>
    <t xml:space="preserve">SABINAS </t>
  </si>
  <si>
    <t>SACRAMENTO</t>
  </si>
  <si>
    <t>SALTILLO</t>
  </si>
  <si>
    <t>SAN BUENAVENTURA</t>
  </si>
  <si>
    <t>SAN JUAN DE SABINAS</t>
  </si>
  <si>
    <t>SAN PEDRO</t>
  </si>
  <si>
    <t>SIERRA MOJADA</t>
  </si>
  <si>
    <t>TORREON</t>
  </si>
  <si>
    <t>VIESCA</t>
  </si>
  <si>
    <t>VILLA UNION</t>
  </si>
  <si>
    <t>ZARAGOZA</t>
  </si>
  <si>
    <t>DISTRITO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</si>
  <si>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</si>
  <si>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</si>
  <si>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</si>
  <si>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</si>
  <si>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</si>
  <si>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</si>
  <si>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</si>
  <si>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</si>
  <si>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</si>
  <si>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</si>
  <si>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</si>
  <si>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</si>
  <si>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</si>
  <si>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</si>
  <si>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</si>
  <si>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</si>
  <si>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</si>
  <si>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</si>
  <si>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</si>
  <si>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</si>
  <si>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No Registró candidato</t>
  </si>
  <si>
    <t>PART.</t>
  </si>
  <si>
    <t>No Registró Candidato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</si>
</sst>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&quot;N$&quot;* #,##0.00_);_(&quot;N$&quot;* \(#,##0.00\);_(&quot;N$&quot;* &quot;-&quot;??_);_(@_)"/>
    <numFmt numFmtId="178" formatCode="0.0%"/>
    <numFmt numFmtId="179" formatCode="0.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Benguiat Frisky ATT"/>
      <family val="0"/>
    </font>
    <font>
      <b/>
      <sz val="8"/>
      <name val="Lucida Casual"/>
      <family val="4"/>
    </font>
    <font>
      <b/>
      <sz val="10"/>
      <name val="Benguiat Frisky ATT"/>
      <family val="0"/>
    </font>
    <font>
      <b/>
      <sz val="12"/>
      <name val="Benguiat Frisky ATT"/>
      <family val="4"/>
    </font>
    <font>
      <sz val="10"/>
      <name val="Lucida Casual"/>
      <family val="4"/>
    </font>
    <font>
      <sz val="9"/>
      <name val="Arial"/>
      <family val="2"/>
    </font>
    <font>
      <sz val="9"/>
      <name val="Lucida Casual"/>
      <family val="4"/>
    </font>
    <font>
      <b/>
      <sz val="9"/>
      <name val="Arial"/>
      <family val="2"/>
    </font>
    <font>
      <b/>
      <sz val="8"/>
      <name val="Benguiat Frisky ATT"/>
      <family val="4"/>
    </font>
    <font>
      <sz val="8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 horizontal="center"/>
    </xf>
    <xf numFmtId="0" fontId="5" fillId="0" borderId="13" xfId="0" applyFont="1" applyBorder="1" applyAlignment="1">
      <alignment horizontal="centerContinuous"/>
    </xf>
    <xf numFmtId="0" fontId="7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11" xfId="0" applyFont="1" applyBorder="1" applyAlignment="1">
      <alignment/>
    </xf>
    <xf numFmtId="0" fontId="0" fillId="0" borderId="11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0" fontId="4" fillId="0" borderId="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3" xfId="0" applyBorder="1" applyAlignment="1">
      <alignment/>
    </xf>
    <xf numFmtId="10" fontId="1" fillId="34" borderId="17" xfId="53" applyNumberFormat="1" applyFont="1" applyFill="1" applyBorder="1" applyAlignment="1">
      <alignment horizontal="center"/>
    </xf>
    <xf numFmtId="3" fontId="1" fillId="34" borderId="17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9" fillId="0" borderId="13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0" fillId="0" borderId="11" xfId="0" applyFont="1" applyBorder="1" applyAlignment="1">
      <alignment/>
    </xf>
    <xf numFmtId="10" fontId="9" fillId="0" borderId="11" xfId="53" applyNumberFormat="1" applyFont="1" applyBorder="1" applyAlignment="1">
      <alignment horizontal="center"/>
    </xf>
    <xf numFmtId="3" fontId="10" fillId="0" borderId="16" xfId="0" applyNumberFormat="1" applyFont="1" applyBorder="1" applyAlignment="1">
      <alignment/>
    </xf>
    <xf numFmtId="0" fontId="10" fillId="0" borderId="16" xfId="0" applyFont="1" applyBorder="1" applyAlignment="1">
      <alignment/>
    </xf>
    <xf numFmtId="4" fontId="11" fillId="34" borderId="19" xfId="0" applyNumberFormat="1" applyFont="1" applyFill="1" applyBorder="1" applyAlignment="1">
      <alignment/>
    </xf>
    <xf numFmtId="10" fontId="11" fillId="34" borderId="19" xfId="53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33" borderId="11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0" fontId="0" fillId="0" borderId="20" xfId="0" applyBorder="1" applyAlignment="1">
      <alignment horizontal="center"/>
    </xf>
    <xf numFmtId="3" fontId="8" fillId="0" borderId="21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10" fontId="0" fillId="0" borderId="22" xfId="53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/>
    </xf>
    <xf numFmtId="3" fontId="8" fillId="0" borderId="23" xfId="0" applyNumberFormat="1" applyFont="1" applyBorder="1" applyAlignment="1">
      <alignment/>
    </xf>
    <xf numFmtId="10" fontId="0" fillId="0" borderId="18" xfId="53" applyNumberFormat="1" applyBorder="1" applyAlignment="1">
      <alignment horizontal="center"/>
    </xf>
    <xf numFmtId="1" fontId="1" fillId="34" borderId="24" xfId="0" applyNumberFormat="1" applyFont="1" applyFill="1" applyBorder="1" applyAlignment="1">
      <alignment/>
    </xf>
    <xf numFmtId="0" fontId="1" fillId="34" borderId="24" xfId="0" applyFont="1" applyFill="1" applyBorder="1" applyAlignment="1">
      <alignment/>
    </xf>
    <xf numFmtId="10" fontId="1" fillId="0" borderId="0" xfId="53" applyNumberFormat="1" applyFont="1" applyAlignment="1">
      <alignment/>
    </xf>
    <xf numFmtId="0" fontId="1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4" fillId="0" borderId="14" xfId="0" applyFont="1" applyBorder="1" applyAlignment="1">
      <alignment horizontal="left" vertical="center" wrapText="1"/>
    </xf>
    <xf numFmtId="0" fontId="0" fillId="33" borderId="13" xfId="0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/>
    </xf>
    <xf numFmtId="0" fontId="1" fillId="0" borderId="0" xfId="0" applyFont="1" applyAlignment="1">
      <alignment/>
    </xf>
    <xf numFmtId="10" fontId="14" fillId="0" borderId="0" xfId="53" applyNumberFormat="1" applyFont="1" applyAlignment="1">
      <alignment horizontal="center"/>
    </xf>
    <xf numFmtId="0" fontId="1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9.emf" /><Relationship Id="rId5" Type="http://schemas.openxmlformats.org/officeDocument/2006/relationships/image" Target="../media/image1.emf" /><Relationship Id="rId6" Type="http://schemas.openxmlformats.org/officeDocument/2006/relationships/image" Target="../media/image10.emf" /><Relationship Id="rId7" Type="http://schemas.openxmlformats.org/officeDocument/2006/relationships/image" Target="../media/image3.emf" /><Relationship Id="rId8" Type="http://schemas.openxmlformats.org/officeDocument/2006/relationships/image" Target="../media/image6.emf" /><Relationship Id="rId9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</xdr:colOff>
      <xdr:row>0</xdr:row>
      <xdr:rowOff>28575</xdr:rowOff>
    </xdr:from>
    <xdr:to>
      <xdr:col>5</xdr:col>
      <xdr:colOff>457200</xdr:colOff>
      <xdr:row>0</xdr:row>
      <xdr:rowOff>28575</xdr:rowOff>
    </xdr:to>
    <xdr:pic>
      <xdr:nvPicPr>
        <xdr:cNvPr id="1" name="Imagen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2857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19050</xdr:rowOff>
    </xdr:from>
    <xdr:to>
      <xdr:col>6</xdr:col>
      <xdr:colOff>447675</xdr:colOff>
      <xdr:row>0</xdr:row>
      <xdr:rowOff>19050</xdr:rowOff>
    </xdr:to>
    <xdr:pic>
      <xdr:nvPicPr>
        <xdr:cNvPr id="2" name="Imagen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81425" y="190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66675</xdr:colOff>
      <xdr:row>0</xdr:row>
      <xdr:rowOff>28575</xdr:rowOff>
    </xdr:from>
    <xdr:to>
      <xdr:col>7</xdr:col>
      <xdr:colOff>438150</xdr:colOff>
      <xdr:row>0</xdr:row>
      <xdr:rowOff>28575</xdr:rowOff>
    </xdr:to>
    <xdr:pic>
      <xdr:nvPicPr>
        <xdr:cNvPr id="3" name="Imagen 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24350" y="2857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2</xdr:col>
      <xdr:colOff>104775</xdr:colOff>
      <xdr:row>0</xdr:row>
      <xdr:rowOff>19050</xdr:rowOff>
    </xdr:from>
    <xdr:to>
      <xdr:col>2</xdr:col>
      <xdr:colOff>466725</xdr:colOff>
      <xdr:row>0</xdr:row>
      <xdr:rowOff>28575</xdr:rowOff>
    </xdr:to>
    <xdr:pic>
      <xdr:nvPicPr>
        <xdr:cNvPr id="4" name="Imagen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33550" y="19050"/>
          <a:ext cx="36195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95250</xdr:colOff>
      <xdr:row>0</xdr:row>
      <xdr:rowOff>19050</xdr:rowOff>
    </xdr:from>
    <xdr:to>
      <xdr:col>3</xdr:col>
      <xdr:colOff>457200</xdr:colOff>
      <xdr:row>0</xdr:row>
      <xdr:rowOff>28575</xdr:rowOff>
    </xdr:to>
    <xdr:pic>
      <xdr:nvPicPr>
        <xdr:cNvPr id="5" name="Imagen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47900" y="19050"/>
          <a:ext cx="36195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5</xdr:col>
      <xdr:colOff>95250</xdr:colOff>
      <xdr:row>0</xdr:row>
      <xdr:rowOff>38100</xdr:rowOff>
    </xdr:from>
    <xdr:to>
      <xdr:col>5</xdr:col>
      <xdr:colOff>457200</xdr:colOff>
      <xdr:row>0</xdr:row>
      <xdr:rowOff>38100</xdr:rowOff>
    </xdr:to>
    <xdr:pic>
      <xdr:nvPicPr>
        <xdr:cNvPr id="6" name="Imagen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810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6</xdr:col>
      <xdr:colOff>85725</xdr:colOff>
      <xdr:row>0</xdr:row>
      <xdr:rowOff>28575</xdr:rowOff>
    </xdr:from>
    <xdr:to>
      <xdr:col>6</xdr:col>
      <xdr:colOff>447675</xdr:colOff>
      <xdr:row>0</xdr:row>
      <xdr:rowOff>28575</xdr:rowOff>
    </xdr:to>
    <xdr:pic>
      <xdr:nvPicPr>
        <xdr:cNvPr id="7" name="Imagen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2857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76200</xdr:colOff>
      <xdr:row>0</xdr:row>
      <xdr:rowOff>38100</xdr:rowOff>
    </xdr:from>
    <xdr:to>
      <xdr:col>7</xdr:col>
      <xdr:colOff>438150</xdr:colOff>
      <xdr:row>0</xdr:row>
      <xdr:rowOff>38100</xdr:rowOff>
    </xdr:to>
    <xdr:pic>
      <xdr:nvPicPr>
        <xdr:cNvPr id="8" name="Imagen 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33875" y="3810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19050</xdr:rowOff>
    </xdr:from>
    <xdr:to>
      <xdr:col>8</xdr:col>
      <xdr:colOff>447675</xdr:colOff>
      <xdr:row>0</xdr:row>
      <xdr:rowOff>28575</xdr:rowOff>
    </xdr:to>
    <xdr:pic>
      <xdr:nvPicPr>
        <xdr:cNvPr id="9" name="Imagen 7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19050"/>
          <a:ext cx="371475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9</xdr:col>
      <xdr:colOff>66675</xdr:colOff>
      <xdr:row>0</xdr:row>
      <xdr:rowOff>19050</xdr:rowOff>
    </xdr:from>
    <xdr:to>
      <xdr:col>9</xdr:col>
      <xdr:colOff>447675</xdr:colOff>
      <xdr:row>0</xdr:row>
      <xdr:rowOff>28575</xdr:rowOff>
    </xdr:to>
    <xdr:pic>
      <xdr:nvPicPr>
        <xdr:cNvPr id="10" name="Imagen 8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372100" y="19050"/>
          <a:ext cx="38100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123825</xdr:colOff>
      <xdr:row>0</xdr:row>
      <xdr:rowOff>19050</xdr:rowOff>
    </xdr:from>
    <xdr:to>
      <xdr:col>1</xdr:col>
      <xdr:colOff>457200</xdr:colOff>
      <xdr:row>2</xdr:row>
      <xdr:rowOff>9525</xdr:rowOff>
    </xdr:to>
    <xdr:pic>
      <xdr:nvPicPr>
        <xdr:cNvPr id="11" name="Imagen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28725" y="19050"/>
          <a:ext cx="3333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2</xdr:col>
      <xdr:colOff>104775</xdr:colOff>
      <xdr:row>0</xdr:row>
      <xdr:rowOff>28575</xdr:rowOff>
    </xdr:from>
    <xdr:to>
      <xdr:col>2</xdr:col>
      <xdr:colOff>457200</xdr:colOff>
      <xdr:row>2</xdr:row>
      <xdr:rowOff>9525</xdr:rowOff>
    </xdr:to>
    <xdr:pic>
      <xdr:nvPicPr>
        <xdr:cNvPr id="12" name="Imagen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33550" y="28575"/>
          <a:ext cx="35242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85725</xdr:colOff>
      <xdr:row>0</xdr:row>
      <xdr:rowOff>28575</xdr:rowOff>
    </xdr:from>
    <xdr:to>
      <xdr:col>3</xdr:col>
      <xdr:colOff>438150</xdr:colOff>
      <xdr:row>2</xdr:row>
      <xdr:rowOff>9525</xdr:rowOff>
    </xdr:to>
    <xdr:pic>
      <xdr:nvPicPr>
        <xdr:cNvPr id="13" name="Imagen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38375" y="28575"/>
          <a:ext cx="35242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4</xdr:col>
      <xdr:colOff>85725</xdr:colOff>
      <xdr:row>0</xdr:row>
      <xdr:rowOff>19050</xdr:rowOff>
    </xdr:from>
    <xdr:to>
      <xdr:col>4</xdr:col>
      <xdr:colOff>457200</xdr:colOff>
      <xdr:row>2</xdr:row>
      <xdr:rowOff>19050</xdr:rowOff>
    </xdr:to>
    <xdr:pic>
      <xdr:nvPicPr>
        <xdr:cNvPr id="14" name="Imagen 3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62250" y="19050"/>
          <a:ext cx="37147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5</xdr:col>
      <xdr:colOff>85725</xdr:colOff>
      <xdr:row>0</xdr:row>
      <xdr:rowOff>47625</xdr:rowOff>
    </xdr:from>
    <xdr:to>
      <xdr:col>5</xdr:col>
      <xdr:colOff>438150</xdr:colOff>
      <xdr:row>2</xdr:row>
      <xdr:rowOff>19050</xdr:rowOff>
    </xdr:to>
    <xdr:pic>
      <xdr:nvPicPr>
        <xdr:cNvPr id="15" name="Imagen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47625"/>
          <a:ext cx="35242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38100</xdr:rowOff>
    </xdr:from>
    <xdr:to>
      <xdr:col>6</xdr:col>
      <xdr:colOff>428625</xdr:colOff>
      <xdr:row>2</xdr:row>
      <xdr:rowOff>19050</xdr:rowOff>
    </xdr:to>
    <xdr:pic>
      <xdr:nvPicPr>
        <xdr:cNvPr id="16" name="Imagen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81425" y="38100"/>
          <a:ext cx="35242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57150</xdr:colOff>
      <xdr:row>0</xdr:row>
      <xdr:rowOff>47625</xdr:rowOff>
    </xdr:from>
    <xdr:to>
      <xdr:col>7</xdr:col>
      <xdr:colOff>409575</xdr:colOff>
      <xdr:row>2</xdr:row>
      <xdr:rowOff>19050</xdr:rowOff>
    </xdr:to>
    <xdr:pic>
      <xdr:nvPicPr>
        <xdr:cNvPr id="17" name="Imagen 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47625"/>
          <a:ext cx="35242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8</xdr:col>
      <xdr:colOff>57150</xdr:colOff>
      <xdr:row>0</xdr:row>
      <xdr:rowOff>28575</xdr:rowOff>
    </xdr:from>
    <xdr:to>
      <xdr:col>8</xdr:col>
      <xdr:colOff>419100</xdr:colOff>
      <xdr:row>2</xdr:row>
      <xdr:rowOff>19050</xdr:rowOff>
    </xdr:to>
    <xdr:pic>
      <xdr:nvPicPr>
        <xdr:cNvPr id="18" name="Imagen 7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28575"/>
          <a:ext cx="36195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9</xdr:col>
      <xdr:colOff>47625</xdr:colOff>
      <xdr:row>0</xdr:row>
      <xdr:rowOff>28575</xdr:rowOff>
    </xdr:from>
    <xdr:to>
      <xdr:col>9</xdr:col>
      <xdr:colOff>419100</xdr:colOff>
      <xdr:row>2</xdr:row>
      <xdr:rowOff>19050</xdr:rowOff>
    </xdr:to>
    <xdr:pic>
      <xdr:nvPicPr>
        <xdr:cNvPr id="19" name="Imagen 8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353050" y="28575"/>
          <a:ext cx="3714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38100</xdr:rowOff>
    </xdr:from>
    <xdr:to>
      <xdr:col>1</xdr:col>
      <xdr:colOff>438150</xdr:colOff>
      <xdr:row>2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38100"/>
          <a:ext cx="33337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2</xdr:col>
      <xdr:colOff>85725</xdr:colOff>
      <xdr:row>0</xdr:row>
      <xdr:rowOff>47625</xdr:rowOff>
    </xdr:from>
    <xdr:to>
      <xdr:col>2</xdr:col>
      <xdr:colOff>438150</xdr:colOff>
      <xdr:row>2</xdr:row>
      <xdr:rowOff>9525</xdr:rowOff>
    </xdr:to>
    <xdr:pic>
      <xdr:nvPicPr>
        <xdr:cNvPr id="2" name="Imagen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33575" y="47625"/>
          <a:ext cx="35242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76200</xdr:colOff>
      <xdr:row>0</xdr:row>
      <xdr:rowOff>47625</xdr:rowOff>
    </xdr:from>
    <xdr:to>
      <xdr:col>3</xdr:col>
      <xdr:colOff>428625</xdr:colOff>
      <xdr:row>2</xdr:row>
      <xdr:rowOff>9525</xdr:rowOff>
    </xdr:to>
    <xdr:pic>
      <xdr:nvPicPr>
        <xdr:cNvPr id="3" name="Imagen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47925" y="47625"/>
          <a:ext cx="35242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4</xdr:col>
      <xdr:colOff>76200</xdr:colOff>
      <xdr:row>0</xdr:row>
      <xdr:rowOff>38100</xdr:rowOff>
    </xdr:from>
    <xdr:to>
      <xdr:col>4</xdr:col>
      <xdr:colOff>447675</xdr:colOff>
      <xdr:row>2</xdr:row>
      <xdr:rowOff>19050</xdr:rowOff>
    </xdr:to>
    <xdr:pic>
      <xdr:nvPicPr>
        <xdr:cNvPr id="4" name="Imagen 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1800" y="38100"/>
          <a:ext cx="37147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5</xdr:col>
      <xdr:colOff>76200</xdr:colOff>
      <xdr:row>0</xdr:row>
      <xdr:rowOff>66675</xdr:rowOff>
    </xdr:from>
    <xdr:to>
      <xdr:col>5</xdr:col>
      <xdr:colOff>428625</xdr:colOff>
      <xdr:row>2</xdr:row>
      <xdr:rowOff>19050</xdr:rowOff>
    </xdr:to>
    <xdr:pic>
      <xdr:nvPicPr>
        <xdr:cNvPr id="5" name="Imagen 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76625" y="66675"/>
          <a:ext cx="35242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6</xdr:col>
      <xdr:colOff>66675</xdr:colOff>
      <xdr:row>0</xdr:row>
      <xdr:rowOff>57150</xdr:rowOff>
    </xdr:from>
    <xdr:to>
      <xdr:col>6</xdr:col>
      <xdr:colOff>419100</xdr:colOff>
      <xdr:row>2</xdr:row>
      <xdr:rowOff>19050</xdr:rowOff>
    </xdr:to>
    <xdr:pic>
      <xdr:nvPicPr>
        <xdr:cNvPr id="6" name="Imagen 5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90975" y="57150"/>
          <a:ext cx="35242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57150</xdr:colOff>
      <xdr:row>0</xdr:row>
      <xdr:rowOff>66675</xdr:rowOff>
    </xdr:from>
    <xdr:to>
      <xdr:col>7</xdr:col>
      <xdr:colOff>409575</xdr:colOff>
      <xdr:row>2</xdr:row>
      <xdr:rowOff>19050</xdr:rowOff>
    </xdr:to>
    <xdr:pic>
      <xdr:nvPicPr>
        <xdr:cNvPr id="7" name="Imagen 6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43425" y="66675"/>
          <a:ext cx="35242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8</xdr:col>
      <xdr:colOff>57150</xdr:colOff>
      <xdr:row>0</xdr:row>
      <xdr:rowOff>47625</xdr:rowOff>
    </xdr:from>
    <xdr:to>
      <xdr:col>8</xdr:col>
      <xdr:colOff>419100</xdr:colOff>
      <xdr:row>2</xdr:row>
      <xdr:rowOff>19050</xdr:rowOff>
    </xdr:to>
    <xdr:pic>
      <xdr:nvPicPr>
        <xdr:cNvPr id="8" name="Imagen 7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67300" y="47625"/>
          <a:ext cx="36195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9</xdr:col>
      <xdr:colOff>47625</xdr:colOff>
      <xdr:row>0</xdr:row>
      <xdr:rowOff>47625</xdr:rowOff>
    </xdr:from>
    <xdr:to>
      <xdr:col>9</xdr:col>
      <xdr:colOff>419100</xdr:colOff>
      <xdr:row>2</xdr:row>
      <xdr:rowOff>19050</xdr:rowOff>
    </xdr:to>
    <xdr:pic>
      <xdr:nvPicPr>
        <xdr:cNvPr id="9" name="Imagen 8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581650" y="47625"/>
          <a:ext cx="37147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4" name="Tabla4" displayName="Tabla4" ref="A3:M41" comment="" totalsRowShown="0">
  <tableColumns count="13">
    <tableColumn id="1" name="MUNICIPIOS"/>
    <tableColumn id="2" name="PAN"/>
    <tableColumn id="3" name="PRI"/>
    <tableColumn id="4" name="PRD"/>
    <tableColumn id="5" name="PC"/>
    <tableColumn id="6" name="PT"/>
    <tableColumn id="7" name="PVEM"/>
    <tableColumn id="8" name="PRT"/>
    <tableColumn id="9" name="PPS"/>
    <tableColumn id="10" name="PDM"/>
    <tableColumn id="11" name="VALIDOS"/>
    <tableColumn id="12" name="NULOS"/>
    <tableColumn id="13" name="TOTAL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A3:M24" comment="" totalsRowShown="0">
  <tableColumns count="13">
    <tableColumn id="1" name="DISTRITO"/>
    <tableColumn id="2" name="PAN"/>
    <tableColumn id="3" name="PRI"/>
    <tableColumn id="4" name="PRD"/>
    <tableColumn id="5" name="PC"/>
    <tableColumn id="6" name="PT"/>
    <tableColumn id="7" name="PVEM"/>
    <tableColumn id="8" name="PRT"/>
    <tableColumn id="9" name="PPS"/>
    <tableColumn id="10" name="PDM"/>
    <tableColumn id="11" name="VALIDOS"/>
    <tableColumn id="12" name="NULOS"/>
    <tableColumn id="13" name="TOTAL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O2:P23" comment="" totalsRowShown="0">
  <tableColumns count="2">
    <tableColumn id="1" name="LISTADO"/>
    <tableColumn id="2" name="%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table" Target="../tables/table3.x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="110" zoomScaleNormal="110" zoomScalePageLayoutView="0" workbookViewId="0" topLeftCell="A19">
      <selection activeCell="G44" sqref="G44"/>
    </sheetView>
  </sheetViews>
  <sheetFormatPr defaultColWidth="11.421875" defaultRowHeight="12.75"/>
  <cols>
    <col min="1" max="1" width="16.57421875" style="0" customWidth="1"/>
    <col min="2" max="4" width="7.8515625" style="0" customWidth="1"/>
    <col min="5" max="5" width="7.57421875" style="0" customWidth="1"/>
    <col min="6" max="6" width="7.8515625" style="0" customWidth="1"/>
    <col min="7" max="7" width="8.28125" style="0" customWidth="1"/>
    <col min="8" max="10" width="7.8515625" style="0" customWidth="1"/>
    <col min="11" max="11" width="9.421875" style="0" customWidth="1"/>
    <col min="12" max="12" width="8.00390625" style="0" customWidth="1"/>
    <col min="13" max="13" width="8.00390625" style="7" customWidth="1"/>
    <col min="14" max="14" width="1.421875" style="0" customWidth="1"/>
    <col min="15" max="15" width="11.28125" style="0" bestFit="1" customWidth="1"/>
    <col min="16" max="16" width="7.00390625" style="0" bestFit="1" customWidth="1"/>
    <col min="17" max="17" width="2.7109375" style="0" hidden="1" customWidth="1"/>
    <col min="18" max="18" width="5.7109375" style="0" customWidth="1"/>
    <col min="19" max="19" width="11.00390625" style="0" bestFit="1" customWidth="1"/>
  </cols>
  <sheetData>
    <row r="1" spans="1:10" ht="13.5" customHeight="1">
      <c r="A1" s="17"/>
      <c r="B1" s="20"/>
      <c r="C1" s="20"/>
      <c r="D1" s="20"/>
      <c r="E1" s="20"/>
      <c r="F1" s="20"/>
      <c r="G1" s="20"/>
      <c r="H1" s="20"/>
      <c r="I1" s="20"/>
      <c r="J1" s="17"/>
    </row>
    <row r="2" spans="1:16" ht="13.5" customHeight="1">
      <c r="A2" s="3"/>
      <c r="B2" s="1"/>
      <c r="C2" s="1"/>
      <c r="D2" s="1"/>
      <c r="E2" s="1"/>
      <c r="F2" s="1"/>
      <c r="G2" s="1"/>
      <c r="H2" s="1"/>
      <c r="I2" s="1"/>
      <c r="J2" s="3"/>
      <c r="K2" s="5" t="s">
        <v>0</v>
      </c>
      <c r="L2" s="5"/>
      <c r="M2" s="8"/>
      <c r="O2" s="24" t="s">
        <v>1</v>
      </c>
      <c r="P2" s="24" t="s">
        <v>2</v>
      </c>
    </row>
    <row r="3" spans="1:16" ht="12" customHeight="1">
      <c r="A3" s="53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6" t="s">
        <v>12</v>
      </c>
      <c r="K3" s="14" t="s">
        <v>13</v>
      </c>
      <c r="L3" s="14" t="s">
        <v>14</v>
      </c>
      <c r="M3" s="55" t="s">
        <v>15</v>
      </c>
      <c r="O3" s="25" t="s">
        <v>16</v>
      </c>
      <c r="P3" s="25" t="s">
        <v>78</v>
      </c>
    </row>
    <row r="4" spans="1:16" ht="12.75">
      <c r="A4" s="54" t="s">
        <v>18</v>
      </c>
      <c r="B4" s="2">
        <v>344</v>
      </c>
      <c r="C4" s="2">
        <v>287</v>
      </c>
      <c r="D4" s="11"/>
      <c r="E4" s="11"/>
      <c r="F4" s="11"/>
      <c r="G4" s="11"/>
      <c r="H4" s="11"/>
      <c r="I4" s="11"/>
      <c r="J4" s="11"/>
      <c r="K4" s="9">
        <f>SUM(B4:J4)</f>
        <v>631</v>
      </c>
      <c r="L4" s="2">
        <v>17</v>
      </c>
      <c r="M4" s="56">
        <f>SUM(K4:L4)</f>
        <v>648</v>
      </c>
      <c r="O4" s="26">
        <v>814</v>
      </c>
      <c r="P4" s="27">
        <f>M4/O4</f>
        <v>0.7960687960687961</v>
      </c>
    </row>
    <row r="5" spans="1:16" ht="12.75">
      <c r="A5" s="54" t="s">
        <v>19</v>
      </c>
      <c r="B5" s="2">
        <v>5239</v>
      </c>
      <c r="C5" s="2">
        <v>8575</v>
      </c>
      <c r="D5" s="2">
        <v>404</v>
      </c>
      <c r="E5" s="2">
        <v>443</v>
      </c>
      <c r="F5" s="2">
        <v>2945</v>
      </c>
      <c r="G5" s="11"/>
      <c r="H5" s="11"/>
      <c r="I5" s="11"/>
      <c r="J5" s="11"/>
      <c r="K5" s="9">
        <f aca="true" t="shared" si="0" ref="K5:K20">SUM(B5:J5)</f>
        <v>17606</v>
      </c>
      <c r="L5" s="2">
        <v>444</v>
      </c>
      <c r="M5" s="56">
        <f aca="true" t="shared" si="1" ref="M5:M20">SUM(K5:L5)</f>
        <v>18050</v>
      </c>
      <c r="O5" s="28">
        <v>36005</v>
      </c>
      <c r="P5" s="27">
        <f aca="true" t="shared" si="2" ref="P5:P20">M5/O5</f>
        <v>0.5013192612137203</v>
      </c>
    </row>
    <row r="6" spans="1:16" ht="12.75">
      <c r="A6" s="54" t="s">
        <v>20</v>
      </c>
      <c r="B6" s="2">
        <v>3039</v>
      </c>
      <c r="C6" s="2">
        <v>3737</v>
      </c>
      <c r="D6" s="2">
        <v>455</v>
      </c>
      <c r="E6" s="11"/>
      <c r="F6" s="11"/>
      <c r="G6" s="11"/>
      <c r="H6" s="11"/>
      <c r="I6" s="11"/>
      <c r="J6" s="11"/>
      <c r="K6" s="9">
        <f t="shared" si="0"/>
        <v>7231</v>
      </c>
      <c r="L6" s="2">
        <v>240</v>
      </c>
      <c r="M6" s="56">
        <f t="shared" si="1"/>
        <v>7471</v>
      </c>
      <c r="O6" s="28">
        <v>11108</v>
      </c>
      <c r="P6" s="27">
        <f t="shared" si="2"/>
        <v>0.6725783219301404</v>
      </c>
    </row>
    <row r="7" spans="1:16" ht="12.75">
      <c r="A7" s="54" t="s">
        <v>21</v>
      </c>
      <c r="B7" s="2">
        <v>1026</v>
      </c>
      <c r="C7" s="2">
        <v>4059</v>
      </c>
      <c r="D7" s="2">
        <v>43</v>
      </c>
      <c r="E7" s="2">
        <v>183</v>
      </c>
      <c r="F7" s="11"/>
      <c r="G7" s="2">
        <v>36</v>
      </c>
      <c r="H7" s="11"/>
      <c r="I7" s="11"/>
      <c r="J7" s="11"/>
      <c r="K7" s="9">
        <f t="shared" si="0"/>
        <v>5347</v>
      </c>
      <c r="L7" s="2">
        <v>175</v>
      </c>
      <c r="M7" s="56">
        <f t="shared" si="1"/>
        <v>5522</v>
      </c>
      <c r="O7" s="28">
        <v>10308</v>
      </c>
      <c r="P7" s="27">
        <f t="shared" si="2"/>
        <v>0.5357004268529297</v>
      </c>
    </row>
    <row r="8" spans="1:16" ht="12.75">
      <c r="A8" s="54" t="s">
        <v>22</v>
      </c>
      <c r="B8" s="2">
        <v>400</v>
      </c>
      <c r="C8" s="2">
        <v>402</v>
      </c>
      <c r="D8" s="11"/>
      <c r="E8" s="11"/>
      <c r="F8" s="11"/>
      <c r="G8" s="11"/>
      <c r="H8" s="11"/>
      <c r="I8" s="11"/>
      <c r="J8" s="11"/>
      <c r="K8" s="9">
        <f t="shared" si="0"/>
        <v>802</v>
      </c>
      <c r="L8" s="2">
        <v>10</v>
      </c>
      <c r="M8" s="56">
        <f t="shared" si="1"/>
        <v>812</v>
      </c>
      <c r="O8" s="28">
        <v>1024</v>
      </c>
      <c r="P8" s="27">
        <f t="shared" si="2"/>
        <v>0.79296875</v>
      </c>
    </row>
    <row r="9" spans="1:16" ht="12.75">
      <c r="A9" s="54" t="s">
        <v>23</v>
      </c>
      <c r="B9" s="2">
        <v>921</v>
      </c>
      <c r="C9" s="2">
        <v>3283</v>
      </c>
      <c r="D9" s="2">
        <v>3041</v>
      </c>
      <c r="E9" s="11"/>
      <c r="F9" s="11"/>
      <c r="G9" s="11"/>
      <c r="H9" s="11"/>
      <c r="I9" s="11"/>
      <c r="J9" s="11"/>
      <c r="K9" s="9">
        <f t="shared" si="0"/>
        <v>7245</v>
      </c>
      <c r="L9" s="2">
        <v>123</v>
      </c>
      <c r="M9" s="56">
        <f t="shared" si="1"/>
        <v>7368</v>
      </c>
      <c r="O9" s="28">
        <v>12407</v>
      </c>
      <c r="P9" s="27">
        <f t="shared" si="2"/>
        <v>0.5938583057951157</v>
      </c>
    </row>
    <row r="10" spans="1:16" ht="12.75">
      <c r="A10" s="54" t="s">
        <v>24</v>
      </c>
      <c r="B10" s="2">
        <v>1752</v>
      </c>
      <c r="C10" s="2">
        <v>1897</v>
      </c>
      <c r="D10" s="2">
        <v>120</v>
      </c>
      <c r="E10" s="2">
        <v>5</v>
      </c>
      <c r="F10" s="11"/>
      <c r="G10" s="11"/>
      <c r="H10" s="11"/>
      <c r="I10" s="2">
        <v>6</v>
      </c>
      <c r="J10" s="11"/>
      <c r="K10" s="9">
        <f t="shared" si="0"/>
        <v>3780</v>
      </c>
      <c r="L10" s="2">
        <v>55</v>
      </c>
      <c r="M10" s="56">
        <f t="shared" si="1"/>
        <v>3835</v>
      </c>
      <c r="O10" s="28">
        <v>6524</v>
      </c>
      <c r="P10" s="27">
        <f t="shared" si="2"/>
        <v>0.5878295524218271</v>
      </c>
    </row>
    <row r="11" spans="1:16" ht="12.75">
      <c r="A11" s="54" t="s">
        <v>25</v>
      </c>
      <c r="B11" s="2">
        <v>388</v>
      </c>
      <c r="C11" s="2">
        <v>694</v>
      </c>
      <c r="D11" s="11"/>
      <c r="E11" s="11"/>
      <c r="F11" s="11"/>
      <c r="G11" s="11"/>
      <c r="H11" s="11"/>
      <c r="I11" s="11"/>
      <c r="J11" s="11"/>
      <c r="K11" s="9">
        <f t="shared" si="0"/>
        <v>1082</v>
      </c>
      <c r="L11" s="2">
        <v>27</v>
      </c>
      <c r="M11" s="56">
        <f t="shared" si="1"/>
        <v>1109</v>
      </c>
      <c r="O11" s="28">
        <v>1576</v>
      </c>
      <c r="P11" s="27">
        <f t="shared" si="2"/>
        <v>0.7036802030456852</v>
      </c>
    </row>
    <row r="12" spans="1:16" ht="12.75">
      <c r="A12" s="54" t="s">
        <v>26</v>
      </c>
      <c r="B12" s="2">
        <v>697</v>
      </c>
      <c r="C12" s="2">
        <v>8138</v>
      </c>
      <c r="D12" s="2">
        <v>1849</v>
      </c>
      <c r="E12" s="2">
        <v>4549</v>
      </c>
      <c r="F12" s="2">
        <v>281</v>
      </c>
      <c r="G12" s="2">
        <v>73</v>
      </c>
      <c r="H12" s="2">
        <v>71</v>
      </c>
      <c r="I12" s="11"/>
      <c r="J12" s="2">
        <v>81</v>
      </c>
      <c r="K12" s="9">
        <f t="shared" si="0"/>
        <v>15739</v>
      </c>
      <c r="L12" s="2">
        <v>390</v>
      </c>
      <c r="M12" s="56">
        <f t="shared" si="1"/>
        <v>16129</v>
      </c>
      <c r="O12" s="28">
        <v>27670</v>
      </c>
      <c r="P12" s="27">
        <f t="shared" si="2"/>
        <v>0.5829056740151789</v>
      </c>
    </row>
    <row r="13" spans="1:16" ht="12.75">
      <c r="A13" s="54" t="s">
        <v>27</v>
      </c>
      <c r="B13" s="2">
        <v>6745</v>
      </c>
      <c r="C13" s="2">
        <v>6307</v>
      </c>
      <c r="D13" s="2">
        <v>2331</v>
      </c>
      <c r="E13" s="11">
        <v>2</v>
      </c>
      <c r="F13" s="2">
        <v>1712</v>
      </c>
      <c r="G13" s="11">
        <v>1</v>
      </c>
      <c r="H13" s="2">
        <v>98</v>
      </c>
      <c r="I13" s="2">
        <v>30</v>
      </c>
      <c r="J13" s="2">
        <v>130</v>
      </c>
      <c r="K13" s="9">
        <f t="shared" si="0"/>
        <v>17356</v>
      </c>
      <c r="L13" s="2">
        <v>521</v>
      </c>
      <c r="M13" s="56">
        <f t="shared" si="1"/>
        <v>17877</v>
      </c>
      <c r="O13" s="28">
        <v>35500</v>
      </c>
      <c r="P13" s="27">
        <f t="shared" si="2"/>
        <v>0.5035774647887324</v>
      </c>
    </row>
    <row r="14" spans="1:16" ht="12.75">
      <c r="A14" s="54" t="s">
        <v>28</v>
      </c>
      <c r="B14" s="2">
        <v>1076</v>
      </c>
      <c r="C14" s="2">
        <v>1978</v>
      </c>
      <c r="D14" s="2">
        <v>174</v>
      </c>
      <c r="E14" s="2">
        <v>85</v>
      </c>
      <c r="F14" s="11"/>
      <c r="G14" s="11"/>
      <c r="H14" s="11"/>
      <c r="I14" s="11"/>
      <c r="J14" s="2">
        <v>12</v>
      </c>
      <c r="K14" s="9">
        <f t="shared" si="0"/>
        <v>3325</v>
      </c>
      <c r="L14" s="2">
        <v>146</v>
      </c>
      <c r="M14" s="56">
        <f t="shared" si="1"/>
        <v>3471</v>
      </c>
      <c r="O14" s="28">
        <v>6490</v>
      </c>
      <c r="P14" s="27">
        <f t="shared" si="2"/>
        <v>0.5348228043143297</v>
      </c>
    </row>
    <row r="15" spans="1:16" ht="12.75">
      <c r="A15" s="54" t="s">
        <v>29</v>
      </c>
      <c r="B15" s="2">
        <v>410</v>
      </c>
      <c r="C15" s="2">
        <v>458</v>
      </c>
      <c r="D15" s="11"/>
      <c r="E15" s="11"/>
      <c r="F15" s="11"/>
      <c r="G15" s="11"/>
      <c r="H15" s="11"/>
      <c r="I15" s="11"/>
      <c r="J15" s="11"/>
      <c r="K15" s="9">
        <f t="shared" si="0"/>
        <v>868</v>
      </c>
      <c r="L15" s="2">
        <v>25</v>
      </c>
      <c r="M15" s="56">
        <f t="shared" si="1"/>
        <v>893</v>
      </c>
      <c r="O15" s="28">
        <v>1174</v>
      </c>
      <c r="P15" s="27">
        <f t="shared" si="2"/>
        <v>0.7606473594548552</v>
      </c>
    </row>
    <row r="16" spans="1:16" ht="12.75">
      <c r="A16" s="54" t="s">
        <v>30</v>
      </c>
      <c r="B16" s="11"/>
      <c r="C16" s="2">
        <v>310</v>
      </c>
      <c r="D16" s="11"/>
      <c r="E16" s="11"/>
      <c r="F16" s="11"/>
      <c r="G16" s="11"/>
      <c r="H16" s="11"/>
      <c r="I16" s="11"/>
      <c r="J16" s="11"/>
      <c r="K16" s="9">
        <f t="shared" si="0"/>
        <v>310</v>
      </c>
      <c r="L16" s="2">
        <v>38</v>
      </c>
      <c r="M16" s="56">
        <f t="shared" si="1"/>
        <v>348</v>
      </c>
      <c r="O16" s="29">
        <v>579</v>
      </c>
      <c r="P16" s="27">
        <f t="shared" si="2"/>
        <v>0.6010362694300518</v>
      </c>
    </row>
    <row r="17" spans="1:16" ht="12.75">
      <c r="A17" s="54" t="s">
        <v>31</v>
      </c>
      <c r="B17" s="12"/>
      <c r="C17" s="2">
        <v>1751</v>
      </c>
      <c r="D17" s="11"/>
      <c r="E17" s="2">
        <v>848</v>
      </c>
      <c r="F17" s="11"/>
      <c r="G17" s="11"/>
      <c r="H17" s="11"/>
      <c r="I17" s="11"/>
      <c r="J17" s="11"/>
      <c r="K17" s="9">
        <f t="shared" si="0"/>
        <v>2599</v>
      </c>
      <c r="L17" s="2">
        <v>126</v>
      </c>
      <c r="M17" s="56">
        <f t="shared" si="1"/>
        <v>2725</v>
      </c>
      <c r="O17" s="28">
        <v>4793</v>
      </c>
      <c r="P17" s="27">
        <f t="shared" si="2"/>
        <v>0.5685374504485708</v>
      </c>
    </row>
    <row r="18" spans="1:16" ht="12.75">
      <c r="A18" s="54" t="s">
        <v>32</v>
      </c>
      <c r="B18" s="2">
        <v>157</v>
      </c>
      <c r="C18" s="2">
        <v>472</v>
      </c>
      <c r="D18" s="11"/>
      <c r="E18" s="11"/>
      <c r="F18" s="11"/>
      <c r="G18" s="11"/>
      <c r="H18" s="11"/>
      <c r="I18" s="11"/>
      <c r="J18" s="11"/>
      <c r="K18" s="9">
        <f t="shared" si="0"/>
        <v>629</v>
      </c>
      <c r="L18" s="2">
        <v>10</v>
      </c>
      <c r="M18" s="56">
        <f t="shared" si="1"/>
        <v>639</v>
      </c>
      <c r="O18" s="29">
        <v>863</v>
      </c>
      <c r="P18" s="27">
        <f t="shared" si="2"/>
        <v>0.7404403244495944</v>
      </c>
    </row>
    <row r="19" spans="1:16" ht="12.75">
      <c r="A19" s="54" t="s">
        <v>33</v>
      </c>
      <c r="B19" s="2">
        <v>308</v>
      </c>
      <c r="C19" s="2">
        <v>484</v>
      </c>
      <c r="D19" s="11"/>
      <c r="E19" s="11"/>
      <c r="F19" s="2">
        <v>46</v>
      </c>
      <c r="G19" s="11"/>
      <c r="H19" s="11"/>
      <c r="I19" s="11"/>
      <c r="J19" s="11"/>
      <c r="K19" s="9">
        <f t="shared" si="0"/>
        <v>838</v>
      </c>
      <c r="L19" s="2">
        <v>16</v>
      </c>
      <c r="M19" s="56">
        <f t="shared" si="1"/>
        <v>854</v>
      </c>
      <c r="O19" s="28">
        <v>1238</v>
      </c>
      <c r="P19" s="27">
        <f t="shared" si="2"/>
        <v>0.6898222940226171</v>
      </c>
    </row>
    <row r="20" spans="1:16" ht="12.75">
      <c r="A20" s="54" t="s">
        <v>34</v>
      </c>
      <c r="B20" s="2">
        <v>6434</v>
      </c>
      <c r="C20" s="2">
        <v>14108</v>
      </c>
      <c r="D20" s="2">
        <v>3356</v>
      </c>
      <c r="E20" s="2">
        <v>417</v>
      </c>
      <c r="F20" s="2">
        <v>896</v>
      </c>
      <c r="G20" s="2">
        <v>135</v>
      </c>
      <c r="H20" s="2">
        <v>497</v>
      </c>
      <c r="I20" s="2">
        <v>64</v>
      </c>
      <c r="J20" s="2">
        <v>87</v>
      </c>
      <c r="K20" s="9">
        <f t="shared" si="0"/>
        <v>25994</v>
      </c>
      <c r="L20" s="2">
        <v>671</v>
      </c>
      <c r="M20" s="56">
        <f t="shared" si="1"/>
        <v>26665</v>
      </c>
      <c r="O20" s="28">
        <v>49760</v>
      </c>
      <c r="P20" s="27">
        <f t="shared" si="2"/>
        <v>0.5358721864951769</v>
      </c>
    </row>
    <row r="21" spans="1:16" ht="12.75">
      <c r="A21" s="54" t="s">
        <v>35</v>
      </c>
      <c r="B21" s="2">
        <v>29496</v>
      </c>
      <c r="C21" s="2">
        <v>17337</v>
      </c>
      <c r="D21" s="2">
        <v>1081</v>
      </c>
      <c r="E21" s="11"/>
      <c r="F21" s="2">
        <v>488</v>
      </c>
      <c r="G21" s="11"/>
      <c r="H21" s="2">
        <v>164</v>
      </c>
      <c r="I21" s="2">
        <v>100</v>
      </c>
      <c r="J21" s="2">
        <v>50</v>
      </c>
      <c r="K21" s="9">
        <f aca="true" t="shared" si="3" ref="K21:K36">SUM(B21:J21)</f>
        <v>48716</v>
      </c>
      <c r="L21" s="2">
        <v>1426</v>
      </c>
      <c r="M21" s="56">
        <f aca="true" t="shared" si="4" ref="M21:M36">SUM(K21:L21)</f>
        <v>50142</v>
      </c>
      <c r="O21" s="28">
        <v>99663</v>
      </c>
      <c r="P21" s="27">
        <f aca="true" t="shared" si="5" ref="P21:P36">M21/O21</f>
        <v>0.5031154992324133</v>
      </c>
    </row>
    <row r="22" spans="1:16" ht="12.75">
      <c r="A22" s="54" t="s">
        <v>36</v>
      </c>
      <c r="B22" s="2">
        <v>1201</v>
      </c>
      <c r="C22" s="2">
        <v>1581</v>
      </c>
      <c r="D22" s="11"/>
      <c r="E22" s="11"/>
      <c r="F22" s="11"/>
      <c r="G22" s="11"/>
      <c r="H22" s="11"/>
      <c r="I22" s="11"/>
      <c r="J22" s="11"/>
      <c r="K22" s="9">
        <f t="shared" si="3"/>
        <v>2782</v>
      </c>
      <c r="L22" s="2">
        <v>40</v>
      </c>
      <c r="M22" s="56">
        <f t="shared" si="4"/>
        <v>2822</v>
      </c>
      <c r="O22" s="28">
        <v>4052</v>
      </c>
      <c r="P22" s="27">
        <f t="shared" si="5"/>
        <v>0.6964461994076999</v>
      </c>
    </row>
    <row r="23" spans="1:16" ht="12.75">
      <c r="A23" s="54" t="s">
        <v>37</v>
      </c>
      <c r="B23" s="2">
        <v>7578</v>
      </c>
      <c r="C23" s="2">
        <v>9816</v>
      </c>
      <c r="D23" s="2">
        <v>207</v>
      </c>
      <c r="E23" s="2">
        <v>94</v>
      </c>
      <c r="F23" s="2">
        <v>455</v>
      </c>
      <c r="G23" s="11"/>
      <c r="H23" s="11"/>
      <c r="I23" s="11"/>
      <c r="J23" s="11">
        <v>4</v>
      </c>
      <c r="K23" s="9">
        <f t="shared" si="3"/>
        <v>18154</v>
      </c>
      <c r="L23" s="2">
        <v>399</v>
      </c>
      <c r="M23" s="56">
        <f t="shared" si="4"/>
        <v>18553</v>
      </c>
      <c r="O23" s="28">
        <v>36134</v>
      </c>
      <c r="P23" s="27">
        <f t="shared" si="5"/>
        <v>0.5134499363480378</v>
      </c>
    </row>
    <row r="24" spans="1:16" ht="12.75">
      <c r="A24" s="54" t="s">
        <v>38</v>
      </c>
      <c r="B24" s="2">
        <v>163</v>
      </c>
      <c r="C24" s="2">
        <v>1465</v>
      </c>
      <c r="D24" s="2">
        <v>131</v>
      </c>
      <c r="E24" s="11"/>
      <c r="F24" s="2">
        <v>44</v>
      </c>
      <c r="G24" s="11"/>
      <c r="H24" s="2">
        <v>28</v>
      </c>
      <c r="I24" s="11"/>
      <c r="J24" s="11"/>
      <c r="K24" s="9">
        <f t="shared" si="3"/>
        <v>1831</v>
      </c>
      <c r="L24" s="2">
        <v>79</v>
      </c>
      <c r="M24" s="56">
        <f t="shared" si="4"/>
        <v>1910</v>
      </c>
      <c r="O24" s="28">
        <v>3423</v>
      </c>
      <c r="P24" s="27">
        <f t="shared" si="5"/>
        <v>0.5579900671925212</v>
      </c>
    </row>
    <row r="25" spans="1:16" ht="12.75">
      <c r="A25" s="54" t="s">
        <v>39</v>
      </c>
      <c r="B25" s="2">
        <v>1093</v>
      </c>
      <c r="C25" s="2">
        <v>4633</v>
      </c>
      <c r="D25" s="11"/>
      <c r="E25" s="2">
        <v>65</v>
      </c>
      <c r="F25" s="11"/>
      <c r="G25" s="11"/>
      <c r="H25" s="11"/>
      <c r="I25" s="11"/>
      <c r="J25" s="11"/>
      <c r="K25" s="9">
        <f t="shared" si="3"/>
        <v>5791</v>
      </c>
      <c r="L25" s="2">
        <v>71</v>
      </c>
      <c r="M25" s="56">
        <f t="shared" si="4"/>
        <v>5862</v>
      </c>
      <c r="O25" s="28">
        <v>10129</v>
      </c>
      <c r="P25" s="27">
        <f t="shared" si="5"/>
        <v>0.5787343271793859</v>
      </c>
    </row>
    <row r="26" spans="1:16" ht="12.75">
      <c r="A26" s="54" t="s">
        <v>40</v>
      </c>
      <c r="B26" s="11"/>
      <c r="C26" s="2">
        <v>1243</v>
      </c>
      <c r="D26" s="2">
        <v>1341</v>
      </c>
      <c r="E26" s="11"/>
      <c r="F26" s="11"/>
      <c r="G26" s="11"/>
      <c r="H26" s="11"/>
      <c r="I26" s="11"/>
      <c r="J26" s="2">
        <v>14</v>
      </c>
      <c r="K26" s="9">
        <f t="shared" si="3"/>
        <v>2598</v>
      </c>
      <c r="L26" s="2">
        <v>65</v>
      </c>
      <c r="M26" s="56">
        <f t="shared" si="4"/>
        <v>2663</v>
      </c>
      <c r="O26" s="28">
        <v>5624</v>
      </c>
      <c r="P26" s="27">
        <f t="shared" si="5"/>
        <v>0.4735064011379801</v>
      </c>
    </row>
    <row r="27" spans="1:16" ht="12.75">
      <c r="A27" s="54" t="s">
        <v>41</v>
      </c>
      <c r="B27" s="2">
        <v>563</v>
      </c>
      <c r="C27" s="2">
        <v>5357</v>
      </c>
      <c r="D27" s="2">
        <v>4129</v>
      </c>
      <c r="E27" s="2">
        <v>67</v>
      </c>
      <c r="F27" s="2">
        <v>97</v>
      </c>
      <c r="G27" s="2">
        <v>33</v>
      </c>
      <c r="H27" s="2">
        <v>164</v>
      </c>
      <c r="I27" s="11"/>
      <c r="J27" s="2">
        <v>16</v>
      </c>
      <c r="K27" s="9">
        <f t="shared" si="3"/>
        <v>10426</v>
      </c>
      <c r="L27" s="2">
        <v>395</v>
      </c>
      <c r="M27" s="56">
        <f t="shared" si="4"/>
        <v>10821</v>
      </c>
      <c r="O27" s="28">
        <v>22078</v>
      </c>
      <c r="P27" s="27">
        <f t="shared" si="5"/>
        <v>0.49012591720264514</v>
      </c>
    </row>
    <row r="28" spans="1:16" ht="12.75">
      <c r="A28" s="54" t="s">
        <v>42</v>
      </c>
      <c r="B28" s="2">
        <v>3873</v>
      </c>
      <c r="C28" s="2">
        <v>20880</v>
      </c>
      <c r="D28" s="2">
        <v>6475</v>
      </c>
      <c r="E28" s="11"/>
      <c r="F28" s="2">
        <v>400</v>
      </c>
      <c r="G28" s="2">
        <v>123</v>
      </c>
      <c r="H28" s="11">
        <v>4</v>
      </c>
      <c r="I28" s="2">
        <v>276</v>
      </c>
      <c r="J28" s="11"/>
      <c r="K28" s="9">
        <f t="shared" si="3"/>
        <v>32031</v>
      </c>
      <c r="L28" s="2">
        <v>612</v>
      </c>
      <c r="M28" s="56">
        <f t="shared" si="4"/>
        <v>32643</v>
      </c>
      <c r="O28" s="28">
        <v>61113</v>
      </c>
      <c r="P28" s="27">
        <f t="shared" si="5"/>
        <v>0.5341416719846841</v>
      </c>
    </row>
    <row r="29" spans="1:16" ht="12.75">
      <c r="A29" s="54" t="s">
        <v>43</v>
      </c>
      <c r="B29" s="2">
        <v>558</v>
      </c>
      <c r="C29" s="2">
        <v>676</v>
      </c>
      <c r="D29" s="11"/>
      <c r="E29" s="2">
        <v>26</v>
      </c>
      <c r="F29" s="11"/>
      <c r="G29" s="11"/>
      <c r="H29" s="11"/>
      <c r="I29" s="11"/>
      <c r="J29" s="11"/>
      <c r="K29" s="9">
        <f t="shared" si="3"/>
        <v>1260</v>
      </c>
      <c r="L29" s="2">
        <v>19</v>
      </c>
      <c r="M29" s="56">
        <f t="shared" si="4"/>
        <v>1279</v>
      </c>
      <c r="O29" s="28">
        <v>2034</v>
      </c>
      <c r="P29" s="27">
        <f t="shared" si="5"/>
        <v>0.6288102261553589</v>
      </c>
    </row>
    <row r="30" spans="1:16" ht="12.75">
      <c r="A30" s="54" t="s">
        <v>44</v>
      </c>
      <c r="B30" s="2">
        <v>5579</v>
      </c>
      <c r="C30" s="2">
        <v>2846</v>
      </c>
      <c r="D30" s="2">
        <v>78</v>
      </c>
      <c r="E30" s="2">
        <v>603</v>
      </c>
      <c r="F30" s="2">
        <v>187</v>
      </c>
      <c r="G30" s="2">
        <v>58</v>
      </c>
      <c r="H30" s="2">
        <v>24</v>
      </c>
      <c r="I30" s="11"/>
      <c r="J30" s="2">
        <v>39</v>
      </c>
      <c r="K30" s="9">
        <f t="shared" si="3"/>
        <v>9414</v>
      </c>
      <c r="L30" s="2">
        <v>319</v>
      </c>
      <c r="M30" s="56">
        <f t="shared" si="4"/>
        <v>9733</v>
      </c>
      <c r="O30" s="28">
        <v>16322</v>
      </c>
      <c r="P30" s="27">
        <f t="shared" si="5"/>
        <v>0.5963117265041049</v>
      </c>
    </row>
    <row r="31" spans="1:16" ht="12.75">
      <c r="A31" s="54" t="s">
        <v>45</v>
      </c>
      <c r="B31" s="2">
        <v>2989</v>
      </c>
      <c r="C31" s="2">
        <v>9510</v>
      </c>
      <c r="D31" s="2">
        <v>485</v>
      </c>
      <c r="E31" s="2">
        <v>776</v>
      </c>
      <c r="F31" s="2">
        <v>300</v>
      </c>
      <c r="G31" s="11"/>
      <c r="H31" s="11"/>
      <c r="I31" s="11"/>
      <c r="J31" s="11"/>
      <c r="K31" s="9">
        <f t="shared" si="3"/>
        <v>14060</v>
      </c>
      <c r="L31" s="2">
        <v>338</v>
      </c>
      <c r="M31" s="56">
        <f t="shared" si="4"/>
        <v>14398</v>
      </c>
      <c r="O31" s="28">
        <v>28786</v>
      </c>
      <c r="P31" s="27">
        <f t="shared" si="5"/>
        <v>0.5001736955464462</v>
      </c>
    </row>
    <row r="32" spans="1:16" ht="12.75">
      <c r="A32" s="54" t="s">
        <v>46</v>
      </c>
      <c r="B32" s="2">
        <v>79</v>
      </c>
      <c r="C32" s="2">
        <v>547</v>
      </c>
      <c r="D32" s="11"/>
      <c r="E32" s="11"/>
      <c r="F32" s="2">
        <v>222</v>
      </c>
      <c r="G32" s="11"/>
      <c r="H32" s="11"/>
      <c r="I32" s="11"/>
      <c r="J32" s="11"/>
      <c r="K32" s="9">
        <f t="shared" si="3"/>
        <v>848</v>
      </c>
      <c r="L32" s="2">
        <v>6</v>
      </c>
      <c r="M32" s="56">
        <f t="shared" si="4"/>
        <v>854</v>
      </c>
      <c r="O32" s="28">
        <v>1167</v>
      </c>
      <c r="P32" s="27">
        <f t="shared" si="5"/>
        <v>0.7317909168808912</v>
      </c>
    </row>
    <row r="33" spans="1:16" ht="12.75">
      <c r="A33" s="54" t="s">
        <v>47</v>
      </c>
      <c r="B33" s="2">
        <v>54558</v>
      </c>
      <c r="C33" s="2">
        <v>51658</v>
      </c>
      <c r="D33" s="2">
        <v>5643</v>
      </c>
      <c r="E33" s="2">
        <v>8469</v>
      </c>
      <c r="F33" s="2">
        <v>1827</v>
      </c>
      <c r="G33" s="2">
        <v>1043</v>
      </c>
      <c r="H33" s="2">
        <v>485</v>
      </c>
      <c r="I33" s="2">
        <v>562</v>
      </c>
      <c r="J33" s="2">
        <v>454</v>
      </c>
      <c r="K33" s="9">
        <f t="shared" si="3"/>
        <v>124699</v>
      </c>
      <c r="L33" s="2">
        <v>2223</v>
      </c>
      <c r="M33" s="56">
        <f t="shared" si="4"/>
        <v>126922</v>
      </c>
      <c r="O33" s="28">
        <v>258505</v>
      </c>
      <c r="P33" s="27">
        <f t="shared" si="5"/>
        <v>0.4909847004893522</v>
      </c>
    </row>
    <row r="34" spans="1:16" ht="12.75" customHeight="1">
      <c r="A34" s="54" t="s">
        <v>48</v>
      </c>
      <c r="B34" s="2">
        <v>4055</v>
      </c>
      <c r="C34" s="2">
        <v>2315</v>
      </c>
      <c r="D34" s="2">
        <v>32</v>
      </c>
      <c r="E34" s="11"/>
      <c r="F34" s="2">
        <v>56</v>
      </c>
      <c r="G34" s="11"/>
      <c r="H34" s="2">
        <v>8</v>
      </c>
      <c r="I34" s="11"/>
      <c r="J34" s="11"/>
      <c r="K34" s="9">
        <f t="shared" si="3"/>
        <v>6466</v>
      </c>
      <c r="L34" s="2">
        <v>93</v>
      </c>
      <c r="M34" s="56">
        <f t="shared" si="4"/>
        <v>6559</v>
      </c>
      <c r="O34" s="28">
        <v>10762</v>
      </c>
      <c r="P34" s="27">
        <f t="shared" si="5"/>
        <v>0.6094592083255901</v>
      </c>
    </row>
    <row r="35" spans="1:16" ht="12.75" customHeight="1">
      <c r="A35" s="54" t="s">
        <v>49</v>
      </c>
      <c r="B35" s="2">
        <v>5327</v>
      </c>
      <c r="C35" s="2">
        <v>6030</v>
      </c>
      <c r="D35" s="11"/>
      <c r="E35" s="11"/>
      <c r="F35" s="11"/>
      <c r="G35" s="11"/>
      <c r="H35" s="11"/>
      <c r="I35" s="11"/>
      <c r="J35" s="11"/>
      <c r="K35" s="9">
        <f t="shared" si="3"/>
        <v>11357</v>
      </c>
      <c r="L35" s="2">
        <v>717</v>
      </c>
      <c r="M35" s="56">
        <f t="shared" si="4"/>
        <v>12074</v>
      </c>
      <c r="O35" s="28">
        <v>24238</v>
      </c>
      <c r="P35" s="27">
        <f t="shared" si="5"/>
        <v>0.49814341117253896</v>
      </c>
    </row>
    <row r="36" spans="1:16" ht="12.75" customHeight="1">
      <c r="A36" s="54" t="s">
        <v>50</v>
      </c>
      <c r="B36" s="2">
        <v>3022</v>
      </c>
      <c r="C36" s="2">
        <v>12886</v>
      </c>
      <c r="D36" s="2">
        <v>8981</v>
      </c>
      <c r="E36" s="2">
        <v>382</v>
      </c>
      <c r="F36" s="2">
        <v>223</v>
      </c>
      <c r="G36" s="2">
        <v>436</v>
      </c>
      <c r="H36" s="2">
        <v>138</v>
      </c>
      <c r="I36" s="2">
        <v>96</v>
      </c>
      <c r="J36" s="11"/>
      <c r="K36" s="9">
        <f t="shared" si="3"/>
        <v>26164</v>
      </c>
      <c r="L36" s="2">
        <v>1539</v>
      </c>
      <c r="M36" s="56">
        <f t="shared" si="4"/>
        <v>27703</v>
      </c>
      <c r="O36" s="28">
        <v>51729</v>
      </c>
      <c r="P36" s="27">
        <f t="shared" si="5"/>
        <v>0.5355409924800402</v>
      </c>
    </row>
    <row r="37" spans="1:16" ht="12.75">
      <c r="A37" s="54" t="s">
        <v>51</v>
      </c>
      <c r="B37" s="2">
        <v>188</v>
      </c>
      <c r="C37" s="2">
        <v>716</v>
      </c>
      <c r="D37" s="2">
        <v>89</v>
      </c>
      <c r="E37" s="11"/>
      <c r="F37" s="11"/>
      <c r="G37" s="11"/>
      <c r="H37" s="11"/>
      <c r="I37" s="11"/>
      <c r="J37" s="11"/>
      <c r="K37" s="9">
        <f>SUM(B37:J37)</f>
        <v>993</v>
      </c>
      <c r="L37" s="2">
        <v>51</v>
      </c>
      <c r="M37" s="56">
        <f>SUM(K37:L37)</f>
        <v>1044</v>
      </c>
      <c r="O37" s="28">
        <v>2727</v>
      </c>
      <c r="P37" s="27">
        <f aca="true" t="shared" si="6" ref="P37:P42">M37/O37</f>
        <v>0.38283828382838286</v>
      </c>
    </row>
    <row r="38" spans="1:16" ht="12.75">
      <c r="A38" s="54" t="s">
        <v>52</v>
      </c>
      <c r="B38" s="2">
        <v>71216</v>
      </c>
      <c r="C38" s="2">
        <v>58523</v>
      </c>
      <c r="D38" s="2">
        <v>9042</v>
      </c>
      <c r="E38" s="2">
        <v>3406</v>
      </c>
      <c r="F38" s="2">
        <v>3410</v>
      </c>
      <c r="G38" s="2">
        <v>1083</v>
      </c>
      <c r="H38" s="2">
        <v>4871</v>
      </c>
      <c r="I38" s="2">
        <v>687</v>
      </c>
      <c r="J38" s="11"/>
      <c r="K38" s="9">
        <f>SUM(B38:J38)</f>
        <v>152238</v>
      </c>
      <c r="L38" s="2">
        <v>4538</v>
      </c>
      <c r="M38" s="56">
        <f>SUM(K38:L38)</f>
        <v>156776</v>
      </c>
      <c r="O38" s="28">
        <v>288581</v>
      </c>
      <c r="P38" s="27">
        <f t="shared" si="6"/>
        <v>0.5432651491262418</v>
      </c>
    </row>
    <row r="39" spans="1:16" ht="12.75">
      <c r="A39" s="54" t="s">
        <v>53</v>
      </c>
      <c r="B39" s="2">
        <v>261</v>
      </c>
      <c r="C39" s="2">
        <v>3988</v>
      </c>
      <c r="D39" s="2">
        <v>2133</v>
      </c>
      <c r="E39" s="2">
        <v>65</v>
      </c>
      <c r="F39" s="11">
        <v>1</v>
      </c>
      <c r="G39" s="2">
        <v>24</v>
      </c>
      <c r="H39" s="2">
        <v>25</v>
      </c>
      <c r="I39" s="11"/>
      <c r="J39" s="2">
        <v>17</v>
      </c>
      <c r="K39" s="9">
        <f>SUM(B39:J39)</f>
        <v>6514</v>
      </c>
      <c r="L39" s="2">
        <v>111</v>
      </c>
      <c r="M39" s="56">
        <f>SUM(K39:L39)</f>
        <v>6625</v>
      </c>
      <c r="O39" s="28">
        <v>11179</v>
      </c>
      <c r="P39" s="27">
        <f t="shared" si="6"/>
        <v>0.5926290365864567</v>
      </c>
    </row>
    <row r="40" spans="1:16" ht="12.75">
      <c r="A40" s="54" t="s">
        <v>54</v>
      </c>
      <c r="B40" s="2">
        <v>1234</v>
      </c>
      <c r="C40" s="2">
        <v>1035</v>
      </c>
      <c r="D40" s="11"/>
      <c r="E40" s="11"/>
      <c r="F40" s="11"/>
      <c r="G40" s="11"/>
      <c r="H40" s="11"/>
      <c r="I40" s="11"/>
      <c r="J40" s="11"/>
      <c r="K40" s="9">
        <f>SUM(B40:J40)</f>
        <v>2269</v>
      </c>
      <c r="L40" s="2">
        <v>41</v>
      </c>
      <c r="M40" s="56">
        <f>SUM(K40:L40)</f>
        <v>2310</v>
      </c>
      <c r="O40" s="28">
        <v>3253</v>
      </c>
      <c r="P40" s="27">
        <f t="shared" si="6"/>
        <v>0.7101137411620043</v>
      </c>
    </row>
    <row r="41" spans="1:16" ht="13.5" thickBot="1">
      <c r="A41" s="57" t="s">
        <v>55</v>
      </c>
      <c r="B41" s="17">
        <v>2478</v>
      </c>
      <c r="C41" s="17">
        <v>1942</v>
      </c>
      <c r="D41" s="58"/>
      <c r="E41" s="58"/>
      <c r="F41" s="58"/>
      <c r="G41" s="58"/>
      <c r="H41" s="58"/>
      <c r="I41" s="58"/>
      <c r="J41" s="58"/>
      <c r="K41" s="59">
        <f>SUM(B41:J41)</f>
        <v>4420</v>
      </c>
      <c r="L41" s="17">
        <v>134</v>
      </c>
      <c r="M41" s="60">
        <f>SUM(K41:L41)</f>
        <v>4554</v>
      </c>
      <c r="O41" s="28">
        <v>6645</v>
      </c>
      <c r="P41" s="27">
        <f t="shared" si="6"/>
        <v>0.6853273137697516</v>
      </c>
    </row>
    <row r="42" spans="1:16" ht="13.5" customHeight="1" thickBot="1">
      <c r="A42" s="13" t="s">
        <v>15</v>
      </c>
      <c r="B42" s="61">
        <f aca="true" t="shared" si="7" ref="B42:J42">SUM(B4:B41)</f>
        <v>224447</v>
      </c>
      <c r="C42" s="61">
        <f t="shared" si="7"/>
        <v>271924</v>
      </c>
      <c r="D42" s="61">
        <f t="shared" si="7"/>
        <v>51620</v>
      </c>
      <c r="E42" s="61">
        <f t="shared" si="7"/>
        <v>20485</v>
      </c>
      <c r="F42" s="61">
        <f t="shared" si="7"/>
        <v>13590</v>
      </c>
      <c r="G42" s="61">
        <f t="shared" si="7"/>
        <v>3045</v>
      </c>
      <c r="H42" s="61">
        <f t="shared" si="7"/>
        <v>6577</v>
      </c>
      <c r="I42" s="61">
        <f t="shared" si="7"/>
        <v>1821</v>
      </c>
      <c r="J42" s="61">
        <f t="shared" si="7"/>
        <v>904</v>
      </c>
      <c r="K42" s="61">
        <f>SUM(K4:K41)</f>
        <v>594413</v>
      </c>
      <c r="L42" s="61">
        <f>SUM(L4:L41)</f>
        <v>16250</v>
      </c>
      <c r="M42" s="61">
        <f>SUM(M4:M41)</f>
        <v>610663</v>
      </c>
      <c r="N42" s="62"/>
      <c r="O42" s="30">
        <f>SUM(O4:O41)</f>
        <v>1155977</v>
      </c>
      <c r="P42" s="31">
        <f t="shared" si="6"/>
        <v>0.5282657007881645</v>
      </c>
    </row>
    <row r="43" spans="1:16" s="34" customFormat="1" ht="11.25">
      <c r="A43" s="33"/>
      <c r="B43" s="63">
        <f>B42/M42</f>
        <v>0.36754642085733047</v>
      </c>
      <c r="C43" s="63">
        <f>C42/M42</f>
        <v>0.44529306671601193</v>
      </c>
      <c r="D43" s="63">
        <f>D42/M42</f>
        <v>0.0845310752411723</v>
      </c>
      <c r="E43" s="63">
        <f>E42/M42</f>
        <v>0.0335455070963854</v>
      </c>
      <c r="F43" s="63">
        <f>F42/M42</f>
        <v>0.022254500436410918</v>
      </c>
      <c r="G43" s="63">
        <f>G42/M42</f>
        <v>0.0049863836518669056</v>
      </c>
      <c r="H43" s="63">
        <f>H42/M42</f>
        <v>0.010770261175148977</v>
      </c>
      <c r="I43" s="63">
        <f>I42/M42</f>
        <v>0.0029820048046140016</v>
      </c>
      <c r="J43" s="63">
        <f>J42/M42</f>
        <v>0.001480358233592014</v>
      </c>
      <c r="K43" s="63">
        <f>K42/M42</f>
        <v>0.9733895782125329</v>
      </c>
      <c r="L43" s="63">
        <f>L42/M42</f>
        <v>0.026610421787467066</v>
      </c>
      <c r="M43" s="63">
        <f>M42/M42</f>
        <v>1</v>
      </c>
      <c r="N43" s="64"/>
      <c r="O43" s="64"/>
      <c r="P43" s="64"/>
    </row>
    <row r="44" s="32" customFormat="1" ht="11.25">
      <c r="M44" s="39"/>
    </row>
    <row r="45" spans="2:13" s="35" customFormat="1" ht="12">
      <c r="B45" s="36"/>
      <c r="C45" s="37" t="s">
        <v>79</v>
      </c>
      <c r="M45" s="38"/>
    </row>
  </sheetData>
  <sheetProtection/>
  <printOptions/>
  <pageMargins left="0.3937007874015748" right="0.34" top="0.3937007874015748" bottom="0.1968503937007874" header="0.15748031496062992" footer="0.2755905511811024"/>
  <pageSetup fitToHeight="3" horizontalDpi="300" verticalDpi="300" orientation="landscape" r:id="rId3"/>
  <headerFooter alignWithMargins="0">
    <oddHeader>&amp;C&amp;"Lucida Casual,Regular Negrita"&amp;12RESULTADOS DE LA ELECCION DE AYUNTAMIENTOS 1996
</oddHeader>
  </headerFooter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7">
      <selection activeCell="H31" sqref="H31"/>
    </sheetView>
  </sheetViews>
  <sheetFormatPr defaultColWidth="11.421875" defaultRowHeight="12.75"/>
  <cols>
    <col min="1" max="1" width="19.8515625" style="0" customWidth="1"/>
    <col min="2" max="4" width="7.8515625" style="0" customWidth="1"/>
    <col min="5" max="5" width="7.57421875" style="0" customWidth="1"/>
    <col min="6" max="6" width="7.8515625" style="0" customWidth="1"/>
    <col min="7" max="7" width="8.421875" style="0" customWidth="1"/>
    <col min="8" max="10" width="7.8515625" style="0" customWidth="1"/>
    <col min="11" max="11" width="10.00390625" style="0" customWidth="1"/>
    <col min="12" max="12" width="8.28125" style="0" customWidth="1"/>
    <col min="13" max="13" width="8.421875" style="7" customWidth="1"/>
    <col min="14" max="14" width="4.7109375" style="0" customWidth="1"/>
    <col min="15" max="15" width="10.8515625" style="0" customWidth="1"/>
    <col min="16" max="16" width="15.7109375" style="0" bestFit="1" customWidth="1"/>
    <col min="17" max="17" width="3.57421875" style="0" hidden="1" customWidth="1"/>
    <col min="18" max="18" width="9.28125" style="0" customWidth="1"/>
    <col min="19" max="19" width="11.00390625" style="0" bestFit="1" customWidth="1"/>
  </cols>
  <sheetData>
    <row r="1" spans="1:10" ht="13.5" customHeight="1">
      <c r="A1" s="17"/>
      <c r="B1" s="20"/>
      <c r="C1" s="20"/>
      <c r="D1" s="20"/>
      <c r="E1" s="20"/>
      <c r="F1" s="20"/>
      <c r="G1" s="20"/>
      <c r="H1" s="20"/>
      <c r="I1" s="20"/>
      <c r="J1" s="17"/>
    </row>
    <row r="2" spans="1:16" ht="13.5" customHeight="1">
      <c r="A2" s="3"/>
      <c r="B2" s="1"/>
      <c r="C2" s="1"/>
      <c r="D2" s="1"/>
      <c r="E2" s="1"/>
      <c r="F2" s="1"/>
      <c r="G2" s="1"/>
      <c r="H2" s="1"/>
      <c r="I2" s="1"/>
      <c r="J2" s="3"/>
      <c r="K2" s="5" t="s">
        <v>0</v>
      </c>
      <c r="L2" s="5"/>
      <c r="M2" s="8"/>
      <c r="O2" s="46" t="s">
        <v>1</v>
      </c>
      <c r="P2" s="47" t="s">
        <v>2</v>
      </c>
    </row>
    <row r="3" spans="1:16" ht="13.5" customHeight="1">
      <c r="A3" s="16" t="s">
        <v>56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6" t="s">
        <v>12</v>
      </c>
      <c r="K3" s="40" t="s">
        <v>13</v>
      </c>
      <c r="L3" s="40" t="s">
        <v>14</v>
      </c>
      <c r="M3" s="40" t="s">
        <v>15</v>
      </c>
      <c r="O3" s="41" t="s">
        <v>16</v>
      </c>
      <c r="P3" s="44" t="s">
        <v>17</v>
      </c>
    </row>
    <row r="4" spans="1:16" ht="19.5" customHeight="1">
      <c r="A4" s="6" t="s">
        <v>57</v>
      </c>
      <c r="B4" s="2">
        <v>13520</v>
      </c>
      <c r="C4" s="2">
        <v>12385</v>
      </c>
      <c r="D4" s="2">
        <v>2340</v>
      </c>
      <c r="E4" s="2">
        <v>1326</v>
      </c>
      <c r="F4" s="2">
        <v>521</v>
      </c>
      <c r="G4" s="2">
        <v>383</v>
      </c>
      <c r="H4" s="2">
        <v>110</v>
      </c>
      <c r="I4" s="2">
        <v>166</v>
      </c>
      <c r="J4" s="2">
        <v>116</v>
      </c>
      <c r="K4" s="2">
        <f aca="true" t="shared" si="0" ref="K4:K23">SUM(B4:J4)</f>
        <v>30867</v>
      </c>
      <c r="L4" s="2">
        <v>567</v>
      </c>
      <c r="M4" s="9">
        <f aca="true" t="shared" si="1" ref="M4:M23">K4+L4</f>
        <v>31434</v>
      </c>
      <c r="O4" s="42">
        <v>59926</v>
      </c>
      <c r="P4" s="45">
        <f aca="true" t="shared" si="2" ref="P4:P24">M4/O4</f>
        <v>0.5245469412275139</v>
      </c>
    </row>
    <row r="5" spans="1:16" ht="19.5" customHeight="1">
      <c r="A5" s="6" t="s">
        <v>58</v>
      </c>
      <c r="B5" s="2">
        <v>13465</v>
      </c>
      <c r="C5" s="2">
        <v>13067</v>
      </c>
      <c r="D5" s="2">
        <v>1513</v>
      </c>
      <c r="E5" s="2">
        <v>2740</v>
      </c>
      <c r="F5" s="2">
        <v>700</v>
      </c>
      <c r="G5" s="2">
        <v>421</v>
      </c>
      <c r="H5" s="2">
        <v>115</v>
      </c>
      <c r="I5" s="2">
        <v>101</v>
      </c>
      <c r="J5" s="2">
        <v>72</v>
      </c>
      <c r="K5" s="2">
        <f t="shared" si="0"/>
        <v>32194</v>
      </c>
      <c r="L5" s="2">
        <v>588</v>
      </c>
      <c r="M5" s="9">
        <f t="shared" si="1"/>
        <v>32782</v>
      </c>
      <c r="O5" s="43">
        <v>66089</v>
      </c>
      <c r="P5" s="45">
        <f t="shared" si="2"/>
        <v>0.4960280833421598</v>
      </c>
    </row>
    <row r="6" spans="1:18" ht="19.5" customHeight="1">
      <c r="A6" s="6" t="s">
        <v>59</v>
      </c>
      <c r="B6" s="2">
        <v>11203</v>
      </c>
      <c r="C6" s="2">
        <v>11525</v>
      </c>
      <c r="D6" s="2">
        <v>1503</v>
      </c>
      <c r="E6" s="2">
        <v>2440</v>
      </c>
      <c r="F6" s="2">
        <v>474</v>
      </c>
      <c r="G6" s="2">
        <v>300</v>
      </c>
      <c r="H6" s="2">
        <v>135</v>
      </c>
      <c r="I6" s="2">
        <v>181</v>
      </c>
      <c r="J6" s="2">
        <v>105</v>
      </c>
      <c r="K6" s="2">
        <f t="shared" si="0"/>
        <v>27866</v>
      </c>
      <c r="L6" s="2">
        <v>527</v>
      </c>
      <c r="M6" s="9">
        <f t="shared" si="1"/>
        <v>28393</v>
      </c>
      <c r="O6" s="43">
        <v>61396</v>
      </c>
      <c r="P6" s="45">
        <f t="shared" si="2"/>
        <v>0.46245683757899536</v>
      </c>
      <c r="R6" s="21"/>
    </row>
    <row r="7" spans="1:16" ht="19.5" customHeight="1">
      <c r="A7" s="6" t="s">
        <v>60</v>
      </c>
      <c r="B7" s="2">
        <v>10869</v>
      </c>
      <c r="C7" s="2">
        <v>12468</v>
      </c>
      <c r="D7" s="2">
        <v>1893</v>
      </c>
      <c r="E7" s="2">
        <v>1453</v>
      </c>
      <c r="F7" s="2">
        <v>478</v>
      </c>
      <c r="G7" s="2">
        <v>308</v>
      </c>
      <c r="H7" s="2">
        <v>182</v>
      </c>
      <c r="I7" s="2">
        <v>164</v>
      </c>
      <c r="J7" s="2">
        <v>55</v>
      </c>
      <c r="K7" s="2">
        <f t="shared" si="0"/>
        <v>27870</v>
      </c>
      <c r="L7" s="2">
        <v>724</v>
      </c>
      <c r="M7" s="9">
        <f t="shared" si="1"/>
        <v>28594</v>
      </c>
      <c r="O7" s="43">
        <v>60789</v>
      </c>
      <c r="P7" s="45">
        <f t="shared" si="2"/>
        <v>0.47038115448518647</v>
      </c>
    </row>
    <row r="8" spans="1:16" ht="19.5" customHeight="1">
      <c r="A8" s="6" t="s">
        <v>61</v>
      </c>
      <c r="B8" s="2">
        <v>9330</v>
      </c>
      <c r="C8" s="2">
        <v>16678</v>
      </c>
      <c r="D8" s="2">
        <v>4077</v>
      </c>
      <c r="E8" s="2">
        <v>1266</v>
      </c>
      <c r="F8" s="2">
        <v>559</v>
      </c>
      <c r="G8" s="2">
        <v>215</v>
      </c>
      <c r="H8" s="2">
        <v>233</v>
      </c>
      <c r="I8" s="2">
        <v>92</v>
      </c>
      <c r="J8" s="2">
        <v>73</v>
      </c>
      <c r="K8" s="2">
        <f t="shared" si="0"/>
        <v>32523</v>
      </c>
      <c r="L8" s="2">
        <v>1588</v>
      </c>
      <c r="M8" s="9">
        <f t="shared" si="1"/>
        <v>34111</v>
      </c>
      <c r="O8" s="43">
        <v>65503</v>
      </c>
      <c r="P8" s="45">
        <f t="shared" si="2"/>
        <v>0.5207547745904768</v>
      </c>
    </row>
    <row r="9" spans="1:16" ht="19.5" customHeight="1">
      <c r="A9" s="6" t="s">
        <v>62</v>
      </c>
      <c r="B9" s="2">
        <v>5998</v>
      </c>
      <c r="C9" s="2">
        <v>13100</v>
      </c>
      <c r="D9" s="2">
        <v>3253</v>
      </c>
      <c r="E9" s="2">
        <v>254</v>
      </c>
      <c r="F9" s="2">
        <v>652</v>
      </c>
      <c r="G9" s="2">
        <v>143</v>
      </c>
      <c r="H9" s="2">
        <v>492</v>
      </c>
      <c r="I9" s="2">
        <v>64</v>
      </c>
      <c r="J9" s="2">
        <v>100</v>
      </c>
      <c r="K9" s="2">
        <f t="shared" si="0"/>
        <v>24056</v>
      </c>
      <c r="L9" s="2">
        <v>636</v>
      </c>
      <c r="M9" s="9">
        <f t="shared" si="1"/>
        <v>24692</v>
      </c>
      <c r="O9" s="43">
        <v>46196</v>
      </c>
      <c r="P9" s="45">
        <f t="shared" si="2"/>
        <v>0.5345051519612087</v>
      </c>
    </row>
    <row r="10" spans="1:16" ht="19.5" customHeight="1">
      <c r="A10" s="6" t="s">
        <v>63</v>
      </c>
      <c r="B10" s="2">
        <v>13016</v>
      </c>
      <c r="C10" s="2">
        <v>11234</v>
      </c>
      <c r="D10" s="2">
        <v>1407</v>
      </c>
      <c r="E10" s="2">
        <v>674</v>
      </c>
      <c r="F10" s="2">
        <v>1168</v>
      </c>
      <c r="G10" s="2">
        <v>206</v>
      </c>
      <c r="H10" s="2">
        <v>1090</v>
      </c>
      <c r="I10" s="2">
        <v>138</v>
      </c>
      <c r="J10" s="2">
        <v>17</v>
      </c>
      <c r="K10" s="2">
        <f t="shared" si="0"/>
        <v>28950</v>
      </c>
      <c r="L10" s="2">
        <v>632</v>
      </c>
      <c r="M10" s="9">
        <f t="shared" si="1"/>
        <v>29582</v>
      </c>
      <c r="O10" s="43">
        <v>55754</v>
      </c>
      <c r="P10" s="45">
        <f t="shared" si="2"/>
        <v>0.530580765505614</v>
      </c>
    </row>
    <row r="11" spans="1:16" ht="19.5" customHeight="1">
      <c r="A11" s="6" t="s">
        <v>64</v>
      </c>
      <c r="B11" s="2">
        <v>14292</v>
      </c>
      <c r="C11" s="2">
        <v>12464</v>
      </c>
      <c r="D11" s="2">
        <v>1410</v>
      </c>
      <c r="E11" s="2">
        <v>491</v>
      </c>
      <c r="F11" s="2">
        <v>919</v>
      </c>
      <c r="G11" s="2">
        <v>272</v>
      </c>
      <c r="H11" s="2">
        <v>551</v>
      </c>
      <c r="I11" s="2">
        <v>115</v>
      </c>
      <c r="J11" s="2">
        <v>37</v>
      </c>
      <c r="K11" s="2">
        <f t="shared" si="0"/>
        <v>30551</v>
      </c>
      <c r="L11" s="2">
        <v>561</v>
      </c>
      <c r="M11" s="9">
        <f t="shared" si="1"/>
        <v>31112</v>
      </c>
      <c r="O11" s="43">
        <v>54740</v>
      </c>
      <c r="P11" s="45">
        <f t="shared" si="2"/>
        <v>0.5683595177201315</v>
      </c>
    </row>
    <row r="12" spans="1:16" ht="19.5" customHeight="1">
      <c r="A12" s="6" t="s">
        <v>65</v>
      </c>
      <c r="B12" s="2">
        <v>14822</v>
      </c>
      <c r="C12" s="2">
        <v>11762</v>
      </c>
      <c r="D12" s="2">
        <v>2000</v>
      </c>
      <c r="E12" s="2">
        <v>628</v>
      </c>
      <c r="F12" s="2">
        <v>585</v>
      </c>
      <c r="G12" s="2">
        <v>229</v>
      </c>
      <c r="H12" s="2">
        <v>967</v>
      </c>
      <c r="I12" s="2">
        <v>267</v>
      </c>
      <c r="J12" s="2">
        <v>40</v>
      </c>
      <c r="K12" s="2">
        <f t="shared" si="0"/>
        <v>31300</v>
      </c>
      <c r="L12" s="2">
        <v>708</v>
      </c>
      <c r="M12" s="9">
        <f t="shared" si="1"/>
        <v>32008</v>
      </c>
      <c r="O12" s="43">
        <v>57894</v>
      </c>
      <c r="P12" s="45">
        <f t="shared" si="2"/>
        <v>0.5528724911044323</v>
      </c>
    </row>
    <row r="13" spans="1:16" ht="19.5" customHeight="1">
      <c r="A13" s="6" t="s">
        <v>66</v>
      </c>
      <c r="B13" s="2">
        <v>14962</v>
      </c>
      <c r="C13" s="2">
        <v>11305</v>
      </c>
      <c r="D13" s="2">
        <v>2127</v>
      </c>
      <c r="E13" s="2">
        <v>986</v>
      </c>
      <c r="F13" s="2">
        <v>1109</v>
      </c>
      <c r="G13" s="2">
        <v>233</v>
      </c>
      <c r="H13" s="2">
        <v>893</v>
      </c>
      <c r="I13" s="2">
        <v>138</v>
      </c>
      <c r="J13" s="2">
        <v>33</v>
      </c>
      <c r="K13" s="2">
        <f t="shared" si="0"/>
        <v>31786</v>
      </c>
      <c r="L13" s="2">
        <v>1003</v>
      </c>
      <c r="M13" s="9">
        <f t="shared" si="1"/>
        <v>32789</v>
      </c>
      <c r="O13" s="43">
        <v>59254</v>
      </c>
      <c r="P13" s="45">
        <f t="shared" si="2"/>
        <v>0.5533634860093833</v>
      </c>
    </row>
    <row r="14" spans="1:16" ht="19.5" customHeight="1">
      <c r="A14" s="6" t="s">
        <v>67</v>
      </c>
      <c r="B14" s="2">
        <v>12634</v>
      </c>
      <c r="C14" s="2">
        <v>13023</v>
      </c>
      <c r="D14" s="2">
        <v>2401</v>
      </c>
      <c r="E14" s="2">
        <v>813</v>
      </c>
      <c r="F14" s="2">
        <v>514</v>
      </c>
      <c r="G14" s="2">
        <v>211</v>
      </c>
      <c r="H14" s="2">
        <v>1558</v>
      </c>
      <c r="I14" s="2">
        <v>130</v>
      </c>
      <c r="J14" s="2">
        <v>16</v>
      </c>
      <c r="K14" s="2">
        <f t="shared" si="0"/>
        <v>31300</v>
      </c>
      <c r="L14" s="2">
        <v>960</v>
      </c>
      <c r="M14" s="9">
        <f t="shared" si="1"/>
        <v>32260</v>
      </c>
      <c r="O14" s="43">
        <v>60939</v>
      </c>
      <c r="P14" s="45">
        <f t="shared" si="2"/>
        <v>0.5293818408572507</v>
      </c>
    </row>
    <row r="15" spans="1:16" ht="19.5" customHeight="1">
      <c r="A15" s="6" t="s">
        <v>68</v>
      </c>
      <c r="B15" s="2">
        <v>1584</v>
      </c>
      <c r="C15" s="2">
        <v>12957</v>
      </c>
      <c r="D15" s="2">
        <v>4105</v>
      </c>
      <c r="E15" s="2">
        <v>4500</v>
      </c>
      <c r="F15" s="2">
        <v>719</v>
      </c>
      <c r="G15" s="2">
        <v>121</v>
      </c>
      <c r="H15" s="2">
        <v>112</v>
      </c>
      <c r="I15" s="2">
        <v>25</v>
      </c>
      <c r="J15" s="2">
        <v>73</v>
      </c>
      <c r="K15" s="2">
        <f t="shared" si="0"/>
        <v>24196</v>
      </c>
      <c r="L15" s="2">
        <v>587</v>
      </c>
      <c r="M15" s="9">
        <f t="shared" si="1"/>
        <v>24783</v>
      </c>
      <c r="O15" s="43">
        <v>42413</v>
      </c>
      <c r="P15" s="45">
        <f t="shared" si="2"/>
        <v>0.5843255605592624</v>
      </c>
    </row>
    <row r="16" spans="1:16" ht="19.5" customHeight="1">
      <c r="A16" s="6" t="s">
        <v>69</v>
      </c>
      <c r="B16" s="2">
        <v>3082</v>
      </c>
      <c r="C16" s="2">
        <v>12646</v>
      </c>
      <c r="D16" s="2">
        <v>9022</v>
      </c>
      <c r="E16" s="2">
        <v>403</v>
      </c>
      <c r="F16" s="2">
        <v>311</v>
      </c>
      <c r="G16" s="2">
        <v>474</v>
      </c>
      <c r="H16" s="2">
        <v>165</v>
      </c>
      <c r="I16" s="2">
        <v>94</v>
      </c>
      <c r="J16" s="2">
        <v>18</v>
      </c>
      <c r="K16" s="2">
        <f t="shared" si="0"/>
        <v>26215</v>
      </c>
      <c r="L16" s="2">
        <v>774</v>
      </c>
      <c r="M16" s="9">
        <f t="shared" si="1"/>
        <v>26989</v>
      </c>
      <c r="O16" s="43">
        <v>51729</v>
      </c>
      <c r="P16" s="45">
        <f t="shared" si="2"/>
        <v>0.5217382899340796</v>
      </c>
    </row>
    <row r="17" spans="1:16" ht="19.5" customHeight="1">
      <c r="A17" s="6" t="s">
        <v>70</v>
      </c>
      <c r="B17" s="2">
        <v>7905</v>
      </c>
      <c r="C17" s="2">
        <v>9933</v>
      </c>
      <c r="D17" s="2">
        <v>4779</v>
      </c>
      <c r="E17" s="2">
        <v>32</v>
      </c>
      <c r="F17" s="2">
        <v>2405</v>
      </c>
      <c r="G17" s="2">
        <v>37</v>
      </c>
      <c r="H17" s="2">
        <v>116</v>
      </c>
      <c r="I17" s="2">
        <v>33</v>
      </c>
      <c r="J17" s="2">
        <v>137</v>
      </c>
      <c r="K17" s="2">
        <f t="shared" si="0"/>
        <v>25377</v>
      </c>
      <c r="L17" s="2">
        <v>597</v>
      </c>
      <c r="M17" s="9">
        <f t="shared" si="1"/>
        <v>25974</v>
      </c>
      <c r="O17" s="43">
        <v>49074</v>
      </c>
      <c r="P17" s="45">
        <f t="shared" si="2"/>
        <v>0.5292823083506542</v>
      </c>
    </row>
    <row r="18" spans="1:16" ht="19.5" customHeight="1">
      <c r="A18" s="6" t="s">
        <v>71</v>
      </c>
      <c r="B18" s="2">
        <v>17010</v>
      </c>
      <c r="C18" s="2">
        <v>15592</v>
      </c>
      <c r="D18" s="2">
        <v>2255</v>
      </c>
      <c r="E18" s="2">
        <v>76</v>
      </c>
      <c r="F18" s="2">
        <v>884</v>
      </c>
      <c r="G18" s="2">
        <v>72</v>
      </c>
      <c r="H18" s="2">
        <v>85</v>
      </c>
      <c r="I18" s="2">
        <v>95</v>
      </c>
      <c r="J18" s="2">
        <v>39</v>
      </c>
      <c r="K18" s="2">
        <f t="shared" si="0"/>
        <v>36108</v>
      </c>
      <c r="L18" s="2">
        <v>892</v>
      </c>
      <c r="M18" s="9">
        <f t="shared" si="1"/>
        <v>37000</v>
      </c>
      <c r="O18" s="43">
        <v>69631</v>
      </c>
      <c r="P18" s="45">
        <f t="shared" si="2"/>
        <v>0.5313725208599618</v>
      </c>
    </row>
    <row r="19" spans="1:16" ht="19.5" customHeight="1">
      <c r="A19" s="6" t="s">
        <v>72</v>
      </c>
      <c r="B19" s="2">
        <v>16860</v>
      </c>
      <c r="C19" s="2">
        <v>11749</v>
      </c>
      <c r="D19" s="2">
        <v>943</v>
      </c>
      <c r="E19" s="2">
        <v>55</v>
      </c>
      <c r="F19" s="2">
        <v>708</v>
      </c>
      <c r="G19" s="2">
        <v>62</v>
      </c>
      <c r="H19" s="2">
        <v>58</v>
      </c>
      <c r="I19" s="2">
        <v>107</v>
      </c>
      <c r="J19" s="2">
        <v>47</v>
      </c>
      <c r="K19" s="2">
        <f t="shared" si="0"/>
        <v>30589</v>
      </c>
      <c r="L19" s="2">
        <v>620</v>
      </c>
      <c r="M19" s="9">
        <f t="shared" si="1"/>
        <v>31209</v>
      </c>
      <c r="O19" s="43">
        <v>62168</v>
      </c>
      <c r="P19" s="45">
        <f t="shared" si="2"/>
        <v>0.50201068073607</v>
      </c>
    </row>
    <row r="20" spans="1:16" ht="19.5" customHeight="1">
      <c r="A20" s="6" t="s">
        <v>73</v>
      </c>
      <c r="B20" s="2">
        <v>8602</v>
      </c>
      <c r="C20" s="2">
        <v>18265</v>
      </c>
      <c r="D20" s="2">
        <v>1046</v>
      </c>
      <c r="E20" s="2">
        <v>866</v>
      </c>
      <c r="F20" s="2">
        <v>229</v>
      </c>
      <c r="G20" s="11"/>
      <c r="H20" s="2">
        <v>58</v>
      </c>
      <c r="I20" s="11"/>
      <c r="J20" s="2">
        <v>36</v>
      </c>
      <c r="K20" s="2">
        <f t="shared" si="0"/>
        <v>29102</v>
      </c>
      <c r="L20" s="2">
        <v>912</v>
      </c>
      <c r="M20" s="9">
        <f t="shared" si="1"/>
        <v>30014</v>
      </c>
      <c r="O20" s="43">
        <v>51672</v>
      </c>
      <c r="P20" s="45">
        <f t="shared" si="2"/>
        <v>0.5808561696857099</v>
      </c>
    </row>
    <row r="21" spans="1:16" ht="19.5" customHeight="1">
      <c r="A21" s="6" t="s">
        <v>74</v>
      </c>
      <c r="B21" s="2">
        <v>11822</v>
      </c>
      <c r="C21" s="2">
        <v>16300</v>
      </c>
      <c r="D21" s="2">
        <v>495</v>
      </c>
      <c r="E21" s="11"/>
      <c r="F21" s="10">
        <v>798</v>
      </c>
      <c r="G21" s="11"/>
      <c r="H21" s="11"/>
      <c r="I21" s="11"/>
      <c r="J21" s="2">
        <v>36</v>
      </c>
      <c r="K21" s="2">
        <f t="shared" si="0"/>
        <v>29451</v>
      </c>
      <c r="L21" s="2">
        <v>1117</v>
      </c>
      <c r="M21" s="9">
        <f t="shared" si="1"/>
        <v>30568</v>
      </c>
      <c r="O21" s="43">
        <v>60372</v>
      </c>
      <c r="P21" s="45">
        <f t="shared" si="2"/>
        <v>0.5063274365599947</v>
      </c>
    </row>
    <row r="22" spans="1:16" ht="18.75" customHeight="1">
      <c r="A22" s="6" t="s">
        <v>75</v>
      </c>
      <c r="B22" s="2">
        <v>6517</v>
      </c>
      <c r="C22" s="2">
        <v>16231</v>
      </c>
      <c r="D22" s="2">
        <v>435</v>
      </c>
      <c r="E22" s="2">
        <v>842</v>
      </c>
      <c r="F22" s="2">
        <v>6236</v>
      </c>
      <c r="G22" s="2">
        <v>40</v>
      </c>
      <c r="H22" s="11"/>
      <c r="I22" s="2">
        <v>31</v>
      </c>
      <c r="J22" s="2">
        <v>19</v>
      </c>
      <c r="K22" s="2">
        <f t="shared" si="0"/>
        <v>30351</v>
      </c>
      <c r="L22" s="2">
        <v>950</v>
      </c>
      <c r="M22" s="9">
        <f t="shared" si="1"/>
        <v>31301</v>
      </c>
      <c r="O22" s="43">
        <v>57572</v>
      </c>
      <c r="P22" s="45">
        <f t="shared" si="2"/>
        <v>0.5436844299312166</v>
      </c>
    </row>
    <row r="23" spans="1:16" ht="19.5" customHeight="1" thickBot="1">
      <c r="A23" s="6" t="s">
        <v>76</v>
      </c>
      <c r="B23" s="2">
        <v>5339</v>
      </c>
      <c r="C23" s="2">
        <v>20780</v>
      </c>
      <c r="D23" s="2">
        <v>5857</v>
      </c>
      <c r="E23" s="2">
        <v>89</v>
      </c>
      <c r="F23" s="2">
        <v>320</v>
      </c>
      <c r="G23" s="2">
        <v>125</v>
      </c>
      <c r="H23" s="11"/>
      <c r="I23" s="2">
        <v>251</v>
      </c>
      <c r="J23" s="2">
        <v>80</v>
      </c>
      <c r="K23" s="2">
        <f t="shared" si="0"/>
        <v>32841</v>
      </c>
      <c r="L23" s="2">
        <v>689</v>
      </c>
      <c r="M23" s="9">
        <f t="shared" si="1"/>
        <v>33530</v>
      </c>
      <c r="O23" s="48">
        <v>62866</v>
      </c>
      <c r="P23" s="49">
        <f t="shared" si="2"/>
        <v>0.5333566633792511</v>
      </c>
    </row>
    <row r="24" spans="1:16" s="7" customFormat="1" ht="19.5" customHeight="1" thickBot="1" thickTop="1">
      <c r="A24" s="4" t="s">
        <v>15</v>
      </c>
      <c r="B24" s="50">
        <f aca="true" t="shared" si="3" ref="B24:J24">B4+B5+B6+B7+B8+B9+B10+B11+B12+B13+B14+B15+B16+B17+B18+B19+B20+B21+B22+B23</f>
        <v>212832</v>
      </c>
      <c r="C24" s="50">
        <f t="shared" si="3"/>
        <v>273464</v>
      </c>
      <c r="D24" s="50">
        <f t="shared" si="3"/>
        <v>52861</v>
      </c>
      <c r="E24" s="50">
        <f t="shared" si="3"/>
        <v>19934</v>
      </c>
      <c r="F24" s="50">
        <f t="shared" si="3"/>
        <v>20289</v>
      </c>
      <c r="G24" s="50">
        <f t="shared" si="3"/>
        <v>3852</v>
      </c>
      <c r="H24" s="50">
        <f t="shared" si="3"/>
        <v>6920</v>
      </c>
      <c r="I24" s="50">
        <f t="shared" si="3"/>
        <v>2192</v>
      </c>
      <c r="J24" s="50">
        <f t="shared" si="3"/>
        <v>1149</v>
      </c>
      <c r="K24" s="51">
        <f>SUM(K4:K23)</f>
        <v>593493</v>
      </c>
      <c r="L24" s="50">
        <f>L4+L5+L6+L7+L8+L9+L10+L11+L12+L13+L14+L15+L16+L17+L18+L19+L20+L21+L22+L23</f>
        <v>15632</v>
      </c>
      <c r="M24" s="51">
        <f>SUM(M4:M23)</f>
        <v>609125</v>
      </c>
      <c r="O24" s="19">
        <f>SUM(O4:O23)</f>
        <v>1155977</v>
      </c>
      <c r="P24" s="18">
        <f t="shared" si="2"/>
        <v>0.5269352244897606</v>
      </c>
    </row>
    <row r="25" spans="2:13" ht="13.5" thickTop="1">
      <c r="B25" s="52">
        <f>B24/M24</f>
        <v>0.3494061153293659</v>
      </c>
      <c r="C25" s="52">
        <f>C24/M24</f>
        <v>0.4489456187153704</v>
      </c>
      <c r="D25" s="52">
        <f>D24/M24</f>
        <v>0.08678185922429715</v>
      </c>
      <c r="E25" s="52">
        <f>E24/M24</f>
        <v>0.0327256310281141</v>
      </c>
      <c r="F25" s="52">
        <f>F24/M24</f>
        <v>0.033308434229427454</v>
      </c>
      <c r="G25" s="52">
        <f>G24/M24</f>
        <v>0.006323825159039606</v>
      </c>
      <c r="H25" s="52">
        <f>H24/M24</f>
        <v>0.011360558177713934</v>
      </c>
      <c r="I25" s="52">
        <f>I24/M24</f>
        <v>0.0035986045557151653</v>
      </c>
      <c r="J25" s="52">
        <f>J24/M24</f>
        <v>0.0018863123332649291</v>
      </c>
      <c r="K25" s="52">
        <f>K24/M24</f>
        <v>0.9743369587523086</v>
      </c>
      <c r="L25" s="52">
        <f>L24/M24</f>
        <v>0.02566304124769136</v>
      </c>
      <c r="M25" s="52">
        <f>M24/M24</f>
        <v>1</v>
      </c>
    </row>
    <row r="27" spans="2:3" ht="12.75">
      <c r="B27" s="11"/>
      <c r="C27" s="23" t="s">
        <v>77</v>
      </c>
    </row>
    <row r="28" ht="12.75">
      <c r="C28" s="22"/>
    </row>
  </sheetData>
  <sheetProtection/>
  <printOptions/>
  <pageMargins left="0.3937007874015748" right="0.3937007874015748" top="0.9448818897637796" bottom="0.2755905511811024" header="0.5118110236220472" footer="0.15748031496062992"/>
  <pageSetup fitToHeight="3" horizontalDpi="300" verticalDpi="300" orientation="landscape" scale="90" r:id="rId4"/>
  <headerFooter alignWithMargins="0">
    <oddHeader>&amp;C&amp;"Lucida Casual,Regular Negrita"&amp;12RESULTADOS DE LA ELECCION DE DIPUTADOS 1996
</oddHeader>
  </headerFooter>
  <drawing r:id="rId3"/>
  <tableParts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ESTATAL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CONSEJO ESTATAL ELECTORAL</dc:creator>
  <cp:keywords/>
  <dc:description/>
  <cp:lastModifiedBy>iec</cp:lastModifiedBy>
  <cp:lastPrinted>2012-01-10T21:06:31Z</cp:lastPrinted>
  <dcterms:created xsi:type="dcterms:W3CDTF">1996-11-08T00:24:23Z</dcterms:created>
  <dcterms:modified xsi:type="dcterms:W3CDTF">2016-02-04T19:56:17Z</dcterms:modified>
  <cp:category/>
  <cp:version/>
  <cp:contentType/>
  <cp:contentStatus/>
</cp:coreProperties>
</file>